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Area" localSheetId="17">'18'!$A$1:$V$9</definedName>
    <definedName name="_xlnm.Print_Area" localSheetId="18">'19'!$A$1:$O$24</definedName>
    <definedName name="_xlnm.Print_Area" localSheetId="19">'20'!$A$1:$J$11</definedName>
    <definedName name="_xlnm.Print_Area" localSheetId="20">'21'!$A$1:$AH$11</definedName>
    <definedName name="_xlnm.Print_Area" localSheetId="24">'25'!$A$1:$J$31</definedName>
  </definedNames>
  <calcPr fullCalcOnLoad="1"/>
</workbook>
</file>

<file path=xl/sharedStrings.xml><?xml version="1.0" encoding="utf-8"?>
<sst xmlns="http://schemas.openxmlformats.org/spreadsheetml/2006/main" count="710" uniqueCount="508">
  <si>
    <t>年　　　次</t>
  </si>
  <si>
    <t>数</t>
  </si>
  <si>
    <t>病床数</t>
  </si>
  <si>
    <t>数</t>
  </si>
  <si>
    <t>病床数</t>
  </si>
  <si>
    <t>収容数</t>
  </si>
  <si>
    <t>15　保健衛生・清掃</t>
  </si>
  <si>
    <t>１　医　　療　　施　　設</t>
  </si>
  <si>
    <t>病　　　院</t>
  </si>
  <si>
    <t>一般診療所</t>
  </si>
  <si>
    <t>歯科診療所</t>
  </si>
  <si>
    <t>施　術　所</t>
  </si>
  <si>
    <t>保　健　所</t>
  </si>
  <si>
    <t>助　産　所</t>
  </si>
  <si>
    <t xml:space="preserve">12月末現在 </t>
  </si>
  <si>
    <t>　 １５</t>
  </si>
  <si>
    <t xml:space="preserve">   １６</t>
  </si>
  <si>
    <t xml:space="preserve">   １７</t>
  </si>
  <si>
    <t>平 成 １４ 年</t>
  </si>
  <si>
    <t>　 １８</t>
  </si>
  <si>
    <t>　資料：浜松市保健所（保健総務課）　（注）病院：患者20人以上の施設を有するもの。</t>
  </si>
  <si>
    <t>２　医療従事者の届出数</t>
  </si>
  <si>
    <t>医師</t>
  </si>
  <si>
    <t>歯　科
医　師</t>
  </si>
  <si>
    <t>薬剤師</t>
  </si>
  <si>
    <t>保健師</t>
  </si>
  <si>
    <t>助産師</t>
  </si>
  <si>
    <t>看護師</t>
  </si>
  <si>
    <t>准
看護師</t>
  </si>
  <si>
    <t>歯　科
技工士</t>
  </si>
  <si>
    <t>歯　科
衛生士</t>
  </si>
  <si>
    <t>あん摩
は  り
きゅう</t>
  </si>
  <si>
    <t>柔　道
整復師</t>
  </si>
  <si>
    <t xml:space="preserve">平 成 １４ 年 </t>
  </si>
  <si>
    <t>　資料：浜松市保健所（保健総務課）　（注）各医療従事者届による。</t>
  </si>
  <si>
    <t>　１６</t>
  </si>
  <si>
    <t>　１８</t>
  </si>
  <si>
    <t>３　妊娠届出、出産状況</t>
  </si>
  <si>
    <t>妊 娠 届 出 数</t>
  </si>
  <si>
    <t>出    生    届</t>
  </si>
  <si>
    <t>死    産    胎    児    数</t>
  </si>
  <si>
    <t>人工妊娠中絶数</t>
  </si>
  <si>
    <t>自          然</t>
  </si>
  <si>
    <t>人          工</t>
  </si>
  <si>
    <t>　資料：浜松市保健所（保健予防課、保健総務課）　（注）死産胎児数の最新数値は概数で次年度で確定数値に訂正。</t>
  </si>
  <si>
    <t>　 １４</t>
  </si>
  <si>
    <t>　 １５</t>
  </si>
  <si>
    <t xml:space="preserve">   １６</t>
  </si>
  <si>
    <t xml:space="preserve">   １７</t>
  </si>
  <si>
    <t xml:space="preserve">   １８</t>
  </si>
  <si>
    <t>４　感染症（２、３類）の発生件数</t>
  </si>
  <si>
    <t>類</t>
  </si>
  <si>
    <t>病　　　　名</t>
  </si>
  <si>
    <t>平成 １４ 年度</t>
  </si>
  <si>
    <t>平成 １５ 年度</t>
  </si>
  <si>
    <t>平成 １６ 年度</t>
  </si>
  <si>
    <t>平成 １７ 年度</t>
  </si>
  <si>
    <t>平成 １８ 年度</t>
  </si>
  <si>
    <t>急性灰白髄炎</t>
  </si>
  <si>
    <t>細菌性赤痢</t>
  </si>
  <si>
    <t>腸チフス</t>
  </si>
  <si>
    <t>腸管出血性大腸菌感染症</t>
  </si>
  <si>
    <t>計</t>
  </si>
  <si>
    <t>　資料：浜松市保健所（保健予防課）　（注）疑似患者を含む。</t>
  </si>
  <si>
    <t>２</t>
  </si>
  <si>
    <t>〃</t>
  </si>
  <si>
    <t>コレラ</t>
  </si>
  <si>
    <t>〃</t>
  </si>
  <si>
    <t>〃</t>
  </si>
  <si>
    <t>ジフテリア</t>
  </si>
  <si>
    <t>〃</t>
  </si>
  <si>
    <t>〃</t>
  </si>
  <si>
    <t>パラチフス</t>
  </si>
  <si>
    <t>３</t>
  </si>
  <si>
    <t>年　度　月</t>
  </si>
  <si>
    <t>総　数</t>
  </si>
  <si>
    <t>20:00</t>
  </si>
  <si>
    <t>22:00</t>
  </si>
  <si>
    <t xml:space="preserve"> 0:00</t>
  </si>
  <si>
    <t xml:space="preserve"> 2:00</t>
  </si>
  <si>
    <t xml:space="preserve"> 4:00</t>
  </si>
  <si>
    <t>～</t>
  </si>
  <si>
    <t>内　科</t>
  </si>
  <si>
    <t>小児科</t>
  </si>
  <si>
    <t>外　科</t>
  </si>
  <si>
    <t>その他</t>
  </si>
  <si>
    <t xml:space="preserve"> 7:00</t>
  </si>
  <si>
    <t>５　夜 間 救 急 室 の 受 診 者</t>
  </si>
  <si>
    <t xml:space="preserve">（単位：人） </t>
  </si>
  <si>
    <t>時　　　　　　間　　　　　　帯</t>
  </si>
  <si>
    <t>科　　　　　　　目</t>
  </si>
  <si>
    <t>そ　　の　　他</t>
  </si>
  <si>
    <r>
      <t>土曜日</t>
    </r>
    <r>
      <rPr>
        <sz val="9"/>
        <rFont val="ＭＳ 明朝"/>
        <family val="1"/>
      </rPr>
      <t xml:space="preserve">
14:00</t>
    </r>
  </si>
  <si>
    <t>二次</t>
  </si>
  <si>
    <t>待機</t>
  </si>
  <si>
    <t>市外</t>
  </si>
  <si>
    <t>～</t>
  </si>
  <si>
    <t>救急</t>
  </si>
  <si>
    <t>病院</t>
  </si>
  <si>
    <t>からの</t>
  </si>
  <si>
    <t>18:00</t>
  </si>
  <si>
    <t>移送</t>
  </si>
  <si>
    <t>患者</t>
  </si>
  <si>
    <t>平成１４年度</t>
  </si>
  <si>
    <t>１５</t>
  </si>
  <si>
    <t>１６</t>
  </si>
  <si>
    <t>１７</t>
  </si>
  <si>
    <t>１８</t>
  </si>
  <si>
    <t>　１８年 ４月</t>
  </si>
  <si>
    <t>　　　 　５</t>
  </si>
  <si>
    <t>　　　 　６</t>
  </si>
  <si>
    <t>　　　 　７</t>
  </si>
  <si>
    <t>　　　 　８</t>
  </si>
  <si>
    <t>　　　 　９</t>
  </si>
  <si>
    <t xml:space="preserve">         10</t>
  </si>
  <si>
    <t xml:space="preserve">         11</t>
  </si>
  <si>
    <t xml:space="preserve">         12</t>
  </si>
  <si>
    <t>　１９年 １月</t>
  </si>
  <si>
    <t>　　   　２</t>
  </si>
  <si>
    <t>　　　 　３</t>
  </si>
  <si>
    <t>　資料：夜間救急室</t>
  </si>
  <si>
    <t>６　一般住民結核健康診断の受診状況</t>
  </si>
  <si>
    <t>年　　　度</t>
  </si>
  <si>
    <t>直　 接 　撮　 影　 実　 施　 人　 員</t>
  </si>
  <si>
    <t>精　　密　　検　　査　　人　　員</t>
  </si>
  <si>
    <t>平成１４年度</t>
  </si>
  <si>
    <t>（間接撮影）</t>
  </si>
  <si>
    <t>　資料：浜松市保健所（保健予防課）</t>
  </si>
  <si>
    <t>１５</t>
  </si>
  <si>
    <t>１６</t>
  </si>
  <si>
    <t>１７</t>
  </si>
  <si>
    <t>１８</t>
  </si>
  <si>
    <t>７　一般乳幼児ツベルクリン反応結果、ＢＣＧ接種人員</t>
  </si>
  <si>
    <t>ツベルクリン
反応検査人員</t>
  </si>
  <si>
    <t>ツ　 ベ 　ル　 ク　 リ 　ン 　反　 応　 結　 果</t>
  </si>
  <si>
    <t>Ｂ Ｃ Ｇ
接種人員</t>
  </si>
  <si>
    <t>強  陽  性</t>
  </si>
  <si>
    <t>中  陽  性</t>
  </si>
  <si>
    <t>弱　陽　性</t>
  </si>
  <si>
    <t>陰　　　性</t>
  </si>
  <si>
    <t>　資料：浜松市保健所（保健予防課）　(注)平成17年度よりツベルクリン反応検査廃止。　　</t>
  </si>
  <si>
    <t>１５</t>
  </si>
  <si>
    <t>１６</t>
  </si>
  <si>
    <t>１７</t>
  </si>
  <si>
    <t>１８</t>
  </si>
  <si>
    <t>８　予　防　接　種　の　状　況</t>
  </si>
  <si>
    <t>種                別</t>
  </si>
  <si>
    <t>平成 １５ 年度</t>
  </si>
  <si>
    <t>平成 １６ 年度</t>
  </si>
  <si>
    <t>三種混合</t>
  </si>
  <si>
    <t>┌</t>
  </si>
  <si>
    <t>１ 期</t>
  </si>
  <si>
    <t>初 回</t>
  </si>
  <si>
    <t>（百・ジフ・破）</t>
  </si>
  <si>
    <t>└</t>
  </si>
  <si>
    <t>追 加</t>
  </si>
  <si>
    <t>二種混合
（ジフ・破）</t>
  </si>
  <si>
    <t>│</t>
  </si>
  <si>
    <t>２</t>
  </si>
  <si>
    <t xml:space="preserve">   期</t>
  </si>
  <si>
    <t>日本脳炎</t>
  </si>
  <si>
    <t>│</t>
  </si>
  <si>
    <t>２</t>
  </si>
  <si>
    <t>３</t>
  </si>
  <si>
    <t>麻しん・風しん
混合</t>
  </si>
  <si>
    <t>経 過</t>
  </si>
  <si>
    <t>措 置</t>
  </si>
  <si>
    <t>麻しん</t>
  </si>
  <si>
    <t>風しん</t>
  </si>
  <si>
    <t>（ 高 齢 者 ）</t>
  </si>
  <si>
    <t>　資料：浜松市保健所（保健予防課）　(注)平成17年5月末より日本脳炎第3期廃止。</t>
  </si>
  <si>
    <t>平成 １７ 年度</t>
  </si>
  <si>
    <t>平成 １８ 年度</t>
  </si>
  <si>
    <t>┌</t>
  </si>
  <si>
    <t>┌</t>
  </si>
  <si>
    <t>│</t>
  </si>
  <si>
    <t>ポリオ</t>
  </si>
  <si>
    <t>┌</t>
  </si>
  <si>
    <t>１</t>
  </si>
  <si>
    <t>└</t>
  </si>
  <si>
    <t>インフルエンザ</t>
  </si>
  <si>
    <t>９　成人病検診の受診状況</t>
  </si>
  <si>
    <t>基本健康診査</t>
  </si>
  <si>
    <t>胃　が　ん</t>
  </si>
  <si>
    <t>子 宮 が ん</t>
  </si>
  <si>
    <t>乳　が　ん</t>
  </si>
  <si>
    <t>大 腸 が ん</t>
  </si>
  <si>
    <t>肺　　が　　ん</t>
  </si>
  <si>
    <t>前 立 腺 が ん</t>
  </si>
  <si>
    <t>Ｘ 線 検 査</t>
  </si>
  <si>
    <t>喀 痰 検 査</t>
  </si>
  <si>
    <t>　資料：保健予防課　（注）健康診査は各総合事務所単位での実施となっている。</t>
  </si>
  <si>
    <t>　　　　　　　　　　　　　そのため、実施方法、実施項目、対象年齢は各総合事務所により異なる。　　　　　　　　　　　　</t>
  </si>
  <si>
    <t>10　妊婦、乳幼児健康診査の受診状況</t>
  </si>
  <si>
    <t>妊 娠 前 期</t>
  </si>
  <si>
    <t>妊 娠 後 期</t>
  </si>
  <si>
    <t>乳児４か月児</t>
  </si>
  <si>
    <t>乳児10か月児</t>
  </si>
  <si>
    <t>１歳６か月児</t>
  </si>
  <si>
    <t>３　歳　児</t>
  </si>
  <si>
    <t>　資料：保健予防課</t>
  </si>
  <si>
    <t>11　狂　犬　病　予　防</t>
  </si>
  <si>
    <t>畜犬登録数</t>
  </si>
  <si>
    <t>予防注射
頭　　数</t>
  </si>
  <si>
    <t>咬傷事故
件　　数</t>
  </si>
  <si>
    <t>放 浪 犬
保 護 数</t>
  </si>
  <si>
    <t>返 還 数</t>
  </si>
  <si>
    <t>飼えなく
なった犬
引取頭数</t>
  </si>
  <si>
    <t>引 渡 し
頭 　 数</t>
  </si>
  <si>
    <t>　資料：浜松市保健所（生活衛生課）　（注）（　）内は管内登録頭数、平成７年度から終生登録となる。</t>
  </si>
  <si>
    <t>12　死因別死亡者数（平成17年）</t>
  </si>
  <si>
    <t>死　因　順　位</t>
  </si>
  <si>
    <t>死　　　　　　　　　　因</t>
  </si>
  <si>
    <t>死　　　亡　　　者</t>
  </si>
  <si>
    <t>死 亡 率　（人口10万対）</t>
  </si>
  <si>
    <t>総数</t>
  </si>
  <si>
    <t>第１位</t>
  </si>
  <si>
    <t>悪性新生物</t>
  </si>
  <si>
    <t>脳血管疾患</t>
  </si>
  <si>
    <t>心疾患（高血圧症を除く）</t>
  </si>
  <si>
    <t>肺炎</t>
  </si>
  <si>
    <t>老衰</t>
  </si>
  <si>
    <t>不慮の事故</t>
  </si>
  <si>
    <t>自殺</t>
  </si>
  <si>
    <t>腎不全</t>
  </si>
  <si>
    <t>糖尿病</t>
  </si>
  <si>
    <t>大動脈瘤及び解離</t>
  </si>
  <si>
    <t>以下</t>
  </si>
  <si>
    <t>その他</t>
  </si>
  <si>
    <t>　資料：浜松市保健所（保健総務課）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</si>
  <si>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</si>
  <si>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</si>
  <si>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</si>
  <si>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</si>
  <si>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</si>
  <si>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</si>
  <si>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</si>
  <si>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</si>
  <si>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</si>
  <si>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13　火　　　　　　　　葬</t>
  </si>
  <si>
    <t xml:space="preserve">（単位：体） </t>
  </si>
  <si>
    <t>死　　　　　　　　　　　体</t>
  </si>
  <si>
    <t>死　　産　　児</t>
  </si>
  <si>
    <t>火　葬　件　数</t>
  </si>
  <si>
    <t>総　　　　数</t>
  </si>
  <si>
    <t>大　　　　人</t>
  </si>
  <si>
    <t>小　　　　人</t>
  </si>
  <si>
    <t>　資料：市民生活課</t>
  </si>
  <si>
    <t>14　国 民 健 康 保 険 の 加 入 状 況</t>
  </si>
  <si>
    <t>被 保 険 世 帯 数</t>
  </si>
  <si>
    <t>被　保　険　者　数</t>
  </si>
  <si>
    <t>加　　　　　入　　　　　率</t>
  </si>
  <si>
    <t>世　　　　　帯</t>
  </si>
  <si>
    <t>人　　　　　員</t>
  </si>
  <si>
    <t>　資料：国保年金課</t>
  </si>
  <si>
    <t>15　国 民 健 康 保 険 の 給 付 状 況</t>
  </si>
  <si>
    <t xml:space="preserve">（単位：千円） </t>
  </si>
  <si>
    <t>療　　　　　養　　　　　給　　　　　付　　　　　費</t>
  </si>
  <si>
    <t>療 養 費</t>
  </si>
  <si>
    <t>移 送 費</t>
  </si>
  <si>
    <t>高額療養費</t>
  </si>
  <si>
    <t>そ　の　他　の　保　険　給　付</t>
  </si>
  <si>
    <t>療　　　養　　　給　　　付　　　費</t>
  </si>
  <si>
    <t>件　　数</t>
  </si>
  <si>
    <t>費　　　　　　　　　用　　　　　　　　　　額</t>
  </si>
  <si>
    <t>総　　額</t>
  </si>
  <si>
    <t>出産育児 
一 時 金</t>
  </si>
  <si>
    <t>葬 祭 費</t>
  </si>
  <si>
    <t>診　　　療　　　費　　　内　　　訳</t>
  </si>
  <si>
    <t>計</t>
  </si>
  <si>
    <t>保　険　者
負　担　分</t>
  </si>
  <si>
    <t>一部負担金</t>
  </si>
  <si>
    <t>他　法　負　担　金</t>
  </si>
  <si>
    <t>一　　　　般　　　　診　　　　療</t>
  </si>
  <si>
    <t>う ち 薬 剤</t>
  </si>
  <si>
    <t>他法優先</t>
  </si>
  <si>
    <t>国保優先</t>
  </si>
  <si>
    <t>入　　　院</t>
  </si>
  <si>
    <t>入　院　外</t>
  </si>
  <si>
    <t>歯 科 診 療</t>
  </si>
  <si>
    <t>一部負担金</t>
  </si>
  <si>
    <t>　資料：国保年金課　（注）平成14年度分は会計年度区分変更の特例措置により平成14年４月～平成15年２月分。</t>
  </si>
  <si>
    <t>16　国民健康保険受給者の病類別・年齢別の死亡者数（平成18年度）</t>
  </si>
  <si>
    <t>年齢別男女別　　</t>
  </si>
  <si>
    <t>0～1歳</t>
  </si>
  <si>
    <t>2～5歳</t>
  </si>
  <si>
    <t>6～11歳</t>
  </si>
  <si>
    <t>12～19歳</t>
  </si>
  <si>
    <t>20～29歳</t>
  </si>
  <si>
    <t>30～39歳</t>
  </si>
  <si>
    <t>40～49歳</t>
  </si>
  <si>
    <t>50～59歳</t>
  </si>
  <si>
    <t>60歳以上</t>
  </si>
  <si>
    <t>合　　　　　　　　計</t>
  </si>
  <si>
    <t>病　類　別
構成比(％)</t>
  </si>
  <si>
    <t>男
（％）</t>
  </si>
  <si>
    <t>女
（％）</t>
  </si>
  <si>
    <t>　病　　　　類</t>
  </si>
  <si>
    <t>男</t>
  </si>
  <si>
    <t>女</t>
  </si>
  <si>
    <t>男</t>
  </si>
  <si>
    <t>女</t>
  </si>
  <si>
    <t>計</t>
  </si>
  <si>
    <t>高血圧(脳いっ血・脳動脈硬化症)</t>
  </si>
  <si>
    <t>心臓病</t>
  </si>
  <si>
    <t>結核</t>
  </si>
  <si>
    <t>癌</t>
  </si>
  <si>
    <t>肺炎・気管支炎</t>
  </si>
  <si>
    <t>その他の呼吸器</t>
  </si>
  <si>
    <t>胃腸病</t>
  </si>
  <si>
    <t>肝・膵臓・胆のう病</t>
  </si>
  <si>
    <t>腎及び尿毒症(泌尿器系の疾患)</t>
  </si>
  <si>
    <t>伝染病</t>
  </si>
  <si>
    <t>老衰</t>
  </si>
  <si>
    <t>事故</t>
  </si>
  <si>
    <t>自殺</t>
  </si>
  <si>
    <t>合計</t>
  </si>
  <si>
    <t>17　一件当たりの療養給付費</t>
  </si>
  <si>
    <t xml:space="preserve">（単位：円） </t>
  </si>
  <si>
    <t>年　　　度</t>
  </si>
  <si>
    <t>入　　　院</t>
  </si>
  <si>
    <t>入　院　外</t>
  </si>
  <si>
    <t>歯 科 診 療</t>
  </si>
  <si>
    <t>調 剤 支 給</t>
  </si>
  <si>
    <t>入　院　時
食事療養費</t>
  </si>
  <si>
    <t>訪　　　問
看護療養費</t>
  </si>
  <si>
    <t>　資料：国保年金課　（注）平成14年度分は会計年度区分変更の特例措置により平成14年４月～平成15年２月分。</t>
  </si>
  <si>
    <t>１ 日 当 た り の 排 出 量</t>
  </si>
  <si>
    <t>１日１人当たりの排出量（ｇ）</t>
  </si>
  <si>
    <t>焼　　却　　処　　理　　量</t>
  </si>
  <si>
    <t>埋　　立　　処　　理　　量</t>
  </si>
  <si>
    <t>18　ご　　み　　処　　理　　状　　況</t>
  </si>
  <si>
    <t xml:space="preserve">（単位：ｔ） </t>
  </si>
  <si>
    <t>ご　 み　 排　 出　 量</t>
  </si>
  <si>
    <t>平成１７年度</t>
  </si>
  <si>
    <t>１８</t>
  </si>
  <si>
    <t>.</t>
  </si>
  <si>
    <t>　資料：まち美化推進課　</t>
  </si>
  <si>
    <t>19焼却処理状況及び埋立処理状況</t>
  </si>
  <si>
    <t>焼却施設名</t>
  </si>
  <si>
    <t>焼却処理量</t>
  </si>
  <si>
    <t>焼却残灰量</t>
  </si>
  <si>
    <t>残灰率（％）</t>
  </si>
  <si>
    <t>最終処分場施設名</t>
  </si>
  <si>
    <t>埋　立　処　理　量</t>
  </si>
  <si>
    <t>南部清掃工場</t>
  </si>
  <si>
    <t>平和最終処分場</t>
  </si>
  <si>
    <t>北部清掃工場</t>
  </si>
  <si>
    <t>浜北環境センター</t>
  </si>
  <si>
    <t>浜北清掃センター</t>
  </si>
  <si>
    <t>引佐最終処分場</t>
  </si>
  <si>
    <t>三ケ日ごみ処理センター</t>
  </si>
  <si>
    <t>湖西市笠子廃棄物最終処分場（委託処理）</t>
  </si>
  <si>
    <t>天竜ごみ処理工場</t>
  </si>
  <si>
    <t>水窪・佐久間クリーンセンター</t>
  </si>
  <si>
    <t>はるのクリーンセンター</t>
  </si>
  <si>
    <t>湖西市環境センター（委託処理）</t>
  </si>
  <si>
    <t>１８</t>
  </si>
  <si>
    <t>　資料：まち美化推進課　（注）天竜ごみ処理工場は溶融方式のため、焼却残灰量はスラグ・メタル・飛灰の量とした。</t>
  </si>
  <si>
    <t>20　集　団　回　収　状　況　及　び　資　源　化　状　況</t>
  </si>
  <si>
    <t>集団回収等</t>
  </si>
  <si>
    <t>資源化量</t>
  </si>
  <si>
    <t>集団回収等＋資源化量</t>
  </si>
  <si>
    <t>リサイクル率（％）</t>
  </si>
  <si>
    <t>集　団　回　収</t>
  </si>
  <si>
    <t>リサイクルステーション</t>
  </si>
  <si>
    <t>容器包装</t>
  </si>
  <si>
    <t>破砕後資源物</t>
  </si>
  <si>
    <t>その他資源物</t>
  </si>
  <si>
    <t>　資料：まち美化推進課　（注）リサイクル率＝（集団回収等＋資源化量）／（ごみ排出量＋集団回収量）</t>
  </si>
  <si>
    <t>21　し　　尿　　処　　理　　状　　況</t>
  </si>
  <si>
    <t xml:space="preserve">（単位：kl） </t>
  </si>
  <si>
    <t>収 集 稼 働 日 数</t>
  </si>
  <si>
    <t>し　　　　　　尿　　　　　　排　　　　　　出　　　　　　量</t>
  </si>
  <si>
    <t>処　　　　理　　　　状　　　　況</t>
  </si>
  <si>
    <t>（ 日 ）</t>
  </si>
  <si>
    <t>し　　　　　尿</t>
  </si>
  <si>
    <t>浄　化　槽　汚　泥</t>
  </si>
  <si>
    <t>合　　　　　計</t>
  </si>
  <si>
    <t>東 部 衛 生 工 場</t>
  </si>
  <si>
    <t>西 部 衛 生 工 場</t>
  </si>
  <si>
    <t>浜北クリーンセンター</t>
  </si>
  <si>
    <t>天竜衛生センター</t>
  </si>
  <si>
    <t>細江し尿処理センター</t>
  </si>
  <si>
    <t>　資料：生活排水対策課　（注）日量＝年量×１／１年間の日数</t>
  </si>
  <si>
    <t>１　　日　　当　　た　　り　　　の　　排　　出　　量</t>
  </si>
  <si>
    <t xml:space="preserve">           … </t>
  </si>
  <si>
    <t xml:space="preserve">             … </t>
  </si>
  <si>
    <t>22　産 業 廃 棄 物 排 出 量</t>
  </si>
  <si>
    <t>がれき類</t>
  </si>
  <si>
    <t>木 く ず</t>
  </si>
  <si>
    <t>廃プラ類</t>
  </si>
  <si>
    <t>汚　　泥</t>
  </si>
  <si>
    <t>廃　　油</t>
  </si>
  <si>
    <t>平成 １３ 年度</t>
  </si>
  <si>
    <t>　資料：産業廃棄物対策課　（注）収集運搬業者からの実績報告集計による。</t>
  </si>
  <si>
    <t>１４</t>
  </si>
  <si>
    <t>23　産業廃棄物処理業許可件数</t>
  </si>
  <si>
    <t xml:space="preserve">（単位：件） </t>
  </si>
  <si>
    <t>産　 業　 廃　 棄　 物　 処　 理　 業</t>
  </si>
  <si>
    <t>特 別 管 理 産 業 廃 棄 物 処 理 業</t>
  </si>
  <si>
    <t>収集運搬</t>
  </si>
  <si>
    <t>中間処分</t>
  </si>
  <si>
    <t>最終処分</t>
  </si>
  <si>
    <t>　資料：産業廃棄物対策課</t>
  </si>
  <si>
    <t xml:space="preserve">測 定 局 </t>
  </si>
  <si>
    <t>中　　　　　　　　央</t>
  </si>
  <si>
    <t>東　　　　　　　　部</t>
  </si>
  <si>
    <t>西　　　　　　　部</t>
  </si>
  <si>
    <t>北　　　　　　　部</t>
  </si>
  <si>
    <t>東　　　北　　　部</t>
  </si>
  <si>
    <t>西　　　北　　　部</t>
  </si>
  <si>
    <t>（ 蒲　小　学　校 ）</t>
  </si>
  <si>
    <t>（ 南 陽 中 学 校 ）</t>
  </si>
  <si>
    <t>（ 葵が丘小学校 ）</t>
  </si>
  <si>
    <t>（ 大 瀬 小 学 校 ）</t>
  </si>
  <si>
    <t>（ 北庄内小学校 ）</t>
  </si>
  <si>
    <t xml:space="preserve"> 年 度 月</t>
  </si>
  <si>
    <t>二酸化硫黄</t>
  </si>
  <si>
    <t>浮遊粒子状物質</t>
  </si>
  <si>
    <t>二酸化窒素</t>
  </si>
  <si>
    <t>光化学オキシダント</t>
  </si>
  <si>
    <t xml:space="preserve">… </t>
  </si>
  <si>
    <t>24　大　　気　　測　　定　　状　　況</t>
  </si>
  <si>
    <t>　┌ 単位：二酸化硫黄、二酸化窒素、光化学オキシダント … ＰＰＭ　┐</t>
  </si>
  <si>
    <r>
      <t>　└ 　　　浮遊粒子状物質 ……………………………………… mg／ｍ</t>
    </r>
    <r>
      <rPr>
        <vertAlign val="superscript"/>
        <sz val="8.5"/>
        <rFont val="ＭＳ 明朝"/>
        <family val="1"/>
      </rPr>
      <t>3　</t>
    </r>
    <r>
      <rPr>
        <sz val="8.5"/>
        <rFont val="ＭＳ 明朝"/>
        <family val="1"/>
      </rPr>
      <t>┘</t>
    </r>
  </si>
  <si>
    <t>東 　　　南 　　　部</t>
  </si>
  <si>
    <t>西 　　 南 　 　部</t>
  </si>
  <si>
    <t>浜　　　　　　　　北</t>
  </si>
  <si>
    <t>引佐</t>
  </si>
  <si>
    <t>（ 西 部 中 学 校 ）</t>
  </si>
  <si>
    <t>（ 篠 原 中  学 校 ）</t>
  </si>
  <si>
    <t>（ 神久呂　　小学校 ）</t>
  </si>
  <si>
    <t>（ 北 浜 小 学 校 ）</t>
  </si>
  <si>
    <t>（ 引佐総合
  事務所 ）</t>
  </si>
  <si>
    <t>平成１４年度</t>
  </si>
  <si>
    <t>１５</t>
  </si>
  <si>
    <t>１６</t>
  </si>
  <si>
    <t>１７</t>
  </si>
  <si>
    <t>１８</t>
  </si>
  <si>
    <t>１８年４月</t>
  </si>
  <si>
    <t xml:space="preserve">    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</si>
  <si>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</si>
  <si>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</si>
  <si>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</si>
  <si>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</si>
  <si>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</si>
  <si>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</si>
  <si>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</si>
  <si>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１９年１月</t>
  </si>
  <si>
    <t>　　２</t>
  </si>
  <si>
    <t>　　３</t>
  </si>
  <si>
    <t>　資料：環境保全課　（注）年平均・月平均のもの、光化学オキシダントの測定は、午前５時から午後８時まで。</t>
  </si>
  <si>
    <t>　　　　　　　　　　　　　中央測定局は平成16年10月まで保健所にあり。</t>
  </si>
  <si>
    <t>市　　役　　所　　前</t>
  </si>
  <si>
    <t>伝　　　 馬 　　　町</t>
  </si>
  <si>
    <t>相　　生　　公　　園</t>
  </si>
  <si>
    <t>一酸化炭素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</si>
  <si>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</si>
  <si>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</si>
  <si>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</si>
  <si>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</si>
  <si>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</si>
  <si>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</si>
  <si>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</si>
  <si>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</si>
  <si>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 xml:space="preserve"> 　　 　 　２</t>
  </si>
  <si>
    <t xml:space="preserve"> 　　 　 　３</t>
  </si>
  <si>
    <t>　資料：環境保全課</t>
  </si>
  <si>
    <t>25　自動車排出ガス測定状況</t>
  </si>
  <si>
    <t>┌ 単位：一酸化炭素、二酸化窒素 … ＰＰＭ　┐</t>
  </si>
  <si>
    <r>
      <t>└ 　　　浮遊粒子状物質 …………… mg／ｍ</t>
    </r>
    <r>
      <rPr>
        <vertAlign val="superscript"/>
        <sz val="7"/>
        <rFont val="ＭＳ 明朝"/>
        <family val="1"/>
      </rPr>
      <t xml:space="preserve">3  </t>
    </r>
    <r>
      <rPr>
        <sz val="8"/>
        <rFont val="ＭＳ 明朝"/>
        <family val="1"/>
      </rPr>
      <t>┘</t>
    </r>
  </si>
  <si>
    <t>平成 １４ 年度</t>
  </si>
  <si>
    <t>１５</t>
  </si>
  <si>
    <t>１６</t>
  </si>
  <si>
    <t>１７</t>
  </si>
  <si>
    <t>１８</t>
  </si>
  <si>
    <t xml:space="preserve"> 　 １８年 ４月</t>
  </si>
  <si>
    <t xml:space="preserve"> 　 １９年 １月</t>
  </si>
  <si>
    <t>26　公害に関する苦情受理件数</t>
  </si>
  <si>
    <t>年　度　月</t>
  </si>
  <si>
    <t>総　　数</t>
  </si>
  <si>
    <t>大　気　汚　染</t>
  </si>
  <si>
    <t>水質汚濁</t>
  </si>
  <si>
    <t>騒　　音</t>
  </si>
  <si>
    <t>振　　動</t>
  </si>
  <si>
    <t>悪　　臭</t>
  </si>
  <si>
    <t>ば い 煙</t>
  </si>
  <si>
    <t>粉 じ ん</t>
  </si>
  <si>
    <t>平成 １４ 年度</t>
  </si>
  <si>
    <t>年 ４月</t>
  </si>
  <si>
    <t>　 ６</t>
  </si>
  <si>
    <t>　 ７</t>
  </si>
  <si>
    <t>年 １月</t>
  </si>
  <si>
    <t>　資料：環境保全課</t>
  </si>
  <si>
    <t>１５</t>
  </si>
  <si>
    <t>１６</t>
  </si>
  <si>
    <t>１７</t>
  </si>
  <si>
    <t>　 ５</t>
  </si>
  <si>
    <t xml:space="preserve"> </t>
  </si>
  <si>
    <t>　 ８</t>
  </si>
  <si>
    <t>　 ９</t>
  </si>
  <si>
    <t>　 10</t>
  </si>
  <si>
    <t>　 11</t>
  </si>
  <si>
    <t>　 12</t>
  </si>
  <si>
    <t>１９</t>
  </si>
  <si>
    <t>　 ２</t>
  </si>
  <si>
    <t>　 ３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</si>
</sst>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03" formatCode="&quot;r &quot;#\ ##0.0\ \ \ ;;#\-\ \ \ "/>
    <numFmt numFmtId="204" formatCode="&quot;r&quot;#\ ##0\ ;;#\-\ "/>
    <numFmt numFmtId="205" formatCode="&quot;△&quot;#\ ##0\ ;&quot;▲&quot;#\ ##0\ "/>
    <numFmt numFmtId="206" formatCode="0.0%"/>
    <numFmt numFmtId="207" formatCode="&quot;r&quot;\ \ \ #\ ##0.0\ \ \ \ \ ;;#\-"/>
    <numFmt numFmtId="208" formatCode="&quot;r&quot;#\ ###\ ##0.0\ \ \ \ "/>
    <numFmt numFmtId="209" formatCode="&quot;r&quot;\ #\ ###\ ##0.0\ \ \ \ "/>
    <numFmt numFmtId="210" formatCode="&quot;r&quot;\ \ #\ ##0.0\ \ \ "/>
    <numFmt numFmtId="211" formatCode="#\ ##0.0\ \ "/>
    <numFmt numFmtId="212" formatCode="&quot;r&quot;\ #\ ##0.0\ \ "/>
    <numFmt numFmtId="213" formatCode="#\ ##0\ ;;#\-\ \ "/>
  </numFmts>
  <fonts count="3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7.6"/>
      <name val="ＭＳ 明朝"/>
      <family val="1"/>
    </font>
    <font>
      <sz val="7"/>
      <name val="ＭＳ 明朝"/>
      <family val="1"/>
    </font>
    <font>
      <sz val="8"/>
      <name val="ＦＡ 明朝"/>
      <family val="1"/>
    </font>
    <font>
      <sz val="9"/>
      <name val="ＦＡ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8.7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.7"/>
      <color indexed="8"/>
      <name val="ＭＳ ゴシック"/>
      <family val="3"/>
    </font>
    <font>
      <sz val="8.7"/>
      <name val="ＭＳ 明朝"/>
      <family val="1"/>
    </font>
    <font>
      <sz val="9"/>
      <color indexed="8"/>
      <name val="ＦＡ 明朝"/>
      <family val="3"/>
    </font>
    <font>
      <sz val="8.5"/>
      <name val="ＭＳ 明朝"/>
      <family val="1"/>
    </font>
    <font>
      <sz val="8.5"/>
      <name val="ＦＡ 明朝"/>
      <family val="1"/>
    </font>
    <font>
      <sz val="15"/>
      <name val="ＭＳ 明朝"/>
      <family val="1"/>
    </font>
    <font>
      <b/>
      <sz val="9"/>
      <name val="ＭＳ 明朝"/>
      <family val="1"/>
    </font>
    <font>
      <vertAlign val="superscript"/>
      <sz val="8.5"/>
      <name val="ＭＳ 明朝"/>
      <family val="1"/>
    </font>
    <font>
      <sz val="8"/>
      <name val="ＭＳ Ｐゴシック"/>
      <family val="3"/>
    </font>
    <font>
      <sz val="8.5"/>
      <color indexed="8"/>
      <name val="ＭＳ 明朝"/>
      <family val="1"/>
    </font>
    <font>
      <b/>
      <sz val="9"/>
      <color indexed="8"/>
      <name val="ＦＡ ゴシック"/>
      <family val="3"/>
    </font>
    <font>
      <b/>
      <sz val="9"/>
      <color indexed="8"/>
      <name val="ＭＳ 明朝"/>
      <family val="1"/>
    </font>
    <font>
      <b/>
      <sz val="8.5"/>
      <color indexed="8"/>
      <name val="ＭＳ ゴシック"/>
      <family val="3"/>
    </font>
    <font>
      <vertAlign val="superscript"/>
      <sz val="7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25" applyFont="1" applyAlignment="1" applyProtection="1">
      <alignment vertical="top"/>
      <protection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/>
    </xf>
    <xf numFmtId="49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distributed" vertical="center"/>
    </xf>
    <xf numFmtId="182" fontId="2" fillId="0" borderId="2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distributed" vertical="center" shrinkToFit="1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182" fontId="2" fillId="0" borderId="5" xfId="0" applyNumberFormat="1" applyFont="1" applyBorder="1" applyAlignment="1">
      <alignment vertical="center"/>
    </xf>
    <xf numFmtId="0" fontId="4" fillId="0" borderId="0" xfId="24" applyFont="1" applyAlignment="1" applyProtection="1">
      <alignment vertical="top"/>
      <protection/>
    </xf>
    <xf numFmtId="0" fontId="2" fillId="0" borderId="0" xfId="24" applyFont="1" applyAlignment="1" applyProtection="1">
      <alignment horizontal="center" vertical="top"/>
      <protection/>
    </xf>
    <xf numFmtId="0" fontId="15" fillId="0" borderId="0" xfId="24" applyFont="1" applyAlignment="1" applyProtection="1">
      <alignment vertical="center"/>
      <protection/>
    </xf>
    <xf numFmtId="0" fontId="16" fillId="0" borderId="0" xfId="24" applyFont="1" applyAlignment="1" applyProtection="1">
      <alignment vertical="top"/>
      <protection/>
    </xf>
    <xf numFmtId="0" fontId="3" fillId="0" borderId="0" xfId="24">
      <alignment/>
      <protection/>
    </xf>
    <xf numFmtId="0" fontId="4" fillId="0" borderId="0" xfId="24" applyFont="1" applyAlignment="1" applyProtection="1">
      <alignment horizontal="right" vertical="top"/>
      <protection/>
    </xf>
    <xf numFmtId="0" fontId="2" fillId="0" borderId="5" xfId="24" applyFont="1" applyBorder="1" applyProtection="1">
      <alignment/>
      <protection/>
    </xf>
    <xf numFmtId="0" fontId="15" fillId="0" borderId="5" xfId="24" applyFont="1" applyBorder="1" applyAlignment="1" applyProtection="1">
      <alignment vertical="center"/>
      <protection/>
    </xf>
    <xf numFmtId="0" fontId="16" fillId="0" borderId="0" xfId="24" applyFont="1" applyAlignment="1" applyProtection="1">
      <alignment vertical="center"/>
      <protection/>
    </xf>
    <xf numFmtId="0" fontId="2" fillId="0" borderId="5" xfId="24" applyFont="1" applyBorder="1" applyAlignment="1" applyProtection="1">
      <alignment horizontal="right" vertical="top"/>
      <protection/>
    </xf>
    <xf numFmtId="49" fontId="2" fillId="0" borderId="4" xfId="24" applyNumberFormat="1" applyFont="1" applyBorder="1" applyAlignment="1" applyProtection="1">
      <alignment horizontal="center" vertical="center"/>
      <protection/>
    </xf>
    <xf numFmtId="49" fontId="2" fillId="0" borderId="11" xfId="24" applyNumberFormat="1" applyFont="1" applyBorder="1" applyAlignment="1" applyProtection="1">
      <alignment horizontal="center" vertical="center"/>
      <protection/>
    </xf>
    <xf numFmtId="49" fontId="2" fillId="0" borderId="4" xfId="24" applyNumberFormat="1" applyFont="1" applyBorder="1" applyAlignment="1" applyProtection="1">
      <alignment horizontal="center" wrapText="1"/>
      <protection/>
    </xf>
    <xf numFmtId="49" fontId="17" fillId="0" borderId="0" xfId="24" applyNumberFormat="1" applyFont="1" applyBorder="1" applyAlignment="1" applyProtection="1">
      <alignment horizontal="center" wrapText="1" shrinkToFit="1"/>
      <protection/>
    </xf>
    <xf numFmtId="49" fontId="16" fillId="0" borderId="0" xfId="24" applyNumberFormat="1" applyFont="1" applyBorder="1" applyAlignment="1" applyProtection="1">
      <alignment horizontal="center"/>
      <protection/>
    </xf>
    <xf numFmtId="49" fontId="16" fillId="0" borderId="12" xfId="24" applyNumberFormat="1" applyFont="1" applyBorder="1" applyAlignment="1" applyProtection="1">
      <alignment horizontal="center"/>
      <protection/>
    </xf>
    <xf numFmtId="49" fontId="2" fillId="0" borderId="4" xfId="24" applyNumberFormat="1" applyFont="1" applyBorder="1" applyAlignment="1" applyProtection="1">
      <alignment horizontal="center" vertical="center" wrapText="1"/>
      <protection/>
    </xf>
    <xf numFmtId="49" fontId="2" fillId="0" borderId="0" xfId="24" applyNumberFormat="1" applyFont="1" applyBorder="1" applyAlignment="1" applyProtection="1">
      <alignment horizontal="center" vertical="center" wrapText="1"/>
      <protection/>
    </xf>
    <xf numFmtId="49" fontId="16" fillId="0" borderId="0" xfId="24" applyNumberFormat="1" applyFont="1" applyBorder="1" applyAlignment="1" applyProtection="1">
      <alignment horizontal="center" vertical="center"/>
      <protection/>
    </xf>
    <xf numFmtId="49" fontId="16" fillId="0" borderId="11" xfId="24" applyNumberFormat="1" applyFont="1" applyBorder="1" applyAlignment="1" applyProtection="1">
      <alignment horizontal="center" vertical="center"/>
      <protection/>
    </xf>
    <xf numFmtId="49" fontId="2" fillId="0" borderId="13" xfId="24" applyNumberFormat="1" applyFont="1" applyBorder="1" applyAlignment="1" applyProtection="1">
      <alignment horizontal="center" vertical="center"/>
      <protection/>
    </xf>
    <xf numFmtId="49" fontId="2" fillId="0" borderId="3" xfId="24" applyNumberFormat="1" applyFont="1" applyBorder="1" applyAlignment="1" applyProtection="1">
      <alignment horizontal="center" vertical="center"/>
      <protection/>
    </xf>
    <xf numFmtId="49" fontId="2" fillId="0" borderId="13" xfId="24" applyNumberFormat="1" applyFont="1" applyBorder="1" applyAlignment="1" applyProtection="1">
      <alignment horizontal="center" vertical="top" wrapText="1"/>
      <protection/>
    </xf>
    <xf numFmtId="49" fontId="2" fillId="0" borderId="14" xfId="24" applyNumberFormat="1" applyFont="1" applyBorder="1" applyAlignment="1" applyProtection="1">
      <alignment horizontal="center" vertical="top" wrapText="1"/>
      <protection/>
    </xf>
    <xf numFmtId="0" fontId="10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16" fillId="0" borderId="14" xfId="24" applyNumberFormat="1" applyFont="1" applyBorder="1" applyAlignment="1" applyProtection="1">
      <alignment horizontal="center" vertical="top"/>
      <protection/>
    </xf>
    <xf numFmtId="49" fontId="16" fillId="0" borderId="3" xfId="24" applyNumberFormat="1" applyFont="1" applyBorder="1" applyAlignment="1" applyProtection="1">
      <alignment horizontal="center" vertical="top"/>
      <protection/>
    </xf>
    <xf numFmtId="49" fontId="2" fillId="0" borderId="0" xfId="24" applyNumberFormat="1" applyFont="1" applyBorder="1" applyAlignment="1" applyProtection="1">
      <alignment horizontal="center" vertical="center"/>
      <protection/>
    </xf>
    <xf numFmtId="49" fontId="2" fillId="0" borderId="0" xfId="24" applyNumberFormat="1" applyFont="1" applyBorder="1" applyAlignment="1" applyProtection="1">
      <alignment horizontal="center" vertical="top" wrapText="1"/>
      <protection/>
    </xf>
    <xf numFmtId="49" fontId="2" fillId="0" borderId="15" xfId="24" applyNumberFormat="1" applyFont="1" applyBorder="1" applyAlignment="1" applyProtection="1">
      <alignment horizontal="center" vertical="center"/>
      <protection/>
    </xf>
    <xf numFmtId="49" fontId="16" fillId="0" borderId="0" xfId="24" applyNumberFormat="1" applyFont="1" applyBorder="1" applyAlignment="1" applyProtection="1">
      <alignment horizontal="center" vertical="top"/>
      <protection/>
    </xf>
    <xf numFmtId="49" fontId="18" fillId="0" borderId="4" xfId="17" applyNumberFormat="1" applyFont="1" applyBorder="1" applyAlignment="1" applyProtection="1">
      <alignment horizontal="center" vertical="center"/>
      <protection locked="0"/>
    </xf>
    <xf numFmtId="195" fontId="19" fillId="0" borderId="0" xfId="17" applyNumberFormat="1" applyFont="1" applyAlignment="1" applyProtection="1">
      <alignment vertical="center"/>
      <protection/>
    </xf>
    <xf numFmtId="195" fontId="19" fillId="0" borderId="0" xfId="17" applyNumberFormat="1" applyFont="1" applyBorder="1" applyAlignment="1" applyProtection="1">
      <alignment vertical="center"/>
      <protection/>
    </xf>
    <xf numFmtId="197" fontId="19" fillId="0" borderId="0" xfId="17" applyNumberFormat="1" applyFont="1" applyBorder="1" applyAlignment="1" applyProtection="1">
      <alignment vertical="center" shrinkToFit="1"/>
      <protection/>
    </xf>
    <xf numFmtId="197" fontId="19" fillId="0" borderId="0" xfId="17" applyNumberFormat="1" applyFont="1" applyAlignment="1" applyProtection="1">
      <alignment vertical="center" shrinkToFit="1"/>
      <protection/>
    </xf>
    <xf numFmtId="195" fontId="19" fillId="0" borderId="0" xfId="17" applyNumberFormat="1" applyFont="1" applyAlignment="1" applyProtection="1">
      <alignment vertical="center" shrinkToFit="1"/>
      <protection/>
    </xf>
    <xf numFmtId="195" fontId="19" fillId="0" borderId="0" xfId="17" applyNumberFormat="1" applyFont="1" applyBorder="1" applyAlignment="1" applyProtection="1">
      <alignment vertical="center" shrinkToFit="1"/>
      <protection/>
    </xf>
    <xf numFmtId="49" fontId="20" fillId="0" borderId="4" xfId="17" applyNumberFormat="1" applyFont="1" applyBorder="1" applyAlignment="1" applyProtection="1">
      <alignment horizontal="center" vertical="center"/>
      <protection locked="0"/>
    </xf>
    <xf numFmtId="195" fontId="21" fillId="0" borderId="0" xfId="17" applyNumberFormat="1" applyFont="1" applyAlignment="1" applyProtection="1">
      <alignment vertical="center" shrinkToFit="1"/>
      <protection/>
    </xf>
    <xf numFmtId="195" fontId="21" fillId="0" borderId="0" xfId="17" applyNumberFormat="1" applyFont="1" applyBorder="1" applyAlignment="1" applyProtection="1">
      <alignment vertical="center" shrinkToFit="1"/>
      <protection/>
    </xf>
    <xf numFmtId="197" fontId="21" fillId="0" borderId="0" xfId="17" applyNumberFormat="1" applyFont="1" applyBorder="1" applyAlignment="1" applyProtection="1">
      <alignment vertical="center" shrinkToFit="1"/>
      <protection/>
    </xf>
    <xf numFmtId="197" fontId="21" fillId="0" borderId="0" xfId="17" applyNumberFormat="1" applyFont="1" applyAlignment="1" applyProtection="1">
      <alignment vertical="center" shrinkToFit="1"/>
      <protection/>
    </xf>
    <xf numFmtId="49" fontId="18" fillId="0" borderId="4" xfId="17" applyNumberFormat="1" applyFont="1" applyBorder="1" applyAlignment="1" applyProtection="1">
      <alignment vertical="center"/>
      <protection locked="0"/>
    </xf>
    <xf numFmtId="195" fontId="19" fillId="0" borderId="0" xfId="17" applyNumberFormat="1" applyFont="1" applyAlignment="1" applyProtection="1">
      <alignment vertical="center"/>
      <protection locked="0"/>
    </xf>
    <xf numFmtId="195" fontId="19" fillId="0" borderId="0" xfId="17" applyNumberFormat="1" applyFont="1" applyBorder="1" applyAlignment="1" applyProtection="1">
      <alignment vertical="center"/>
      <protection locked="0"/>
    </xf>
    <xf numFmtId="0" fontId="19" fillId="0" borderId="0" xfId="24" applyFont="1" applyBorder="1" applyAlignment="1" applyProtection="1">
      <alignment vertical="center"/>
      <protection/>
    </xf>
    <xf numFmtId="0" fontId="22" fillId="0" borderId="0" xfId="24" applyFont="1" applyBorder="1" applyAlignment="1">
      <alignment vertical="center"/>
      <protection/>
    </xf>
    <xf numFmtId="49" fontId="18" fillId="0" borderId="6" xfId="17" applyNumberFormat="1" applyFont="1" applyBorder="1" applyAlignment="1" applyProtection="1">
      <alignment/>
      <protection/>
    </xf>
    <xf numFmtId="178" fontId="18" fillId="0" borderId="5" xfId="17" applyNumberFormat="1" applyFont="1" applyBorder="1" applyAlignment="1" applyProtection="1">
      <alignment/>
      <protection/>
    </xf>
    <xf numFmtId="0" fontId="23" fillId="0" borderId="5" xfId="24" applyFont="1" applyBorder="1" applyAlignment="1" applyProtection="1">
      <alignment/>
      <protection/>
    </xf>
    <xf numFmtId="0" fontId="3" fillId="0" borderId="5" xfId="24" applyBorder="1">
      <alignment/>
      <protection/>
    </xf>
    <xf numFmtId="0" fontId="2" fillId="0" borderId="0" xfId="24" applyFont="1" applyAlignment="1" applyProtection="1">
      <alignment/>
      <protection/>
    </xf>
    <xf numFmtId="0" fontId="24" fillId="0" borderId="0" xfId="24" applyFont="1" applyAlignment="1" applyProtection="1">
      <alignment/>
      <protection/>
    </xf>
    <xf numFmtId="195" fontId="24" fillId="0" borderId="0" xfId="24" applyNumberFormat="1" applyFont="1" applyAlignment="1" applyProtection="1">
      <alignment/>
      <protection/>
    </xf>
    <xf numFmtId="0" fontId="11" fillId="0" borderId="9" xfId="0" applyFont="1" applyBorder="1" applyAlignment="1">
      <alignment horizontal="center" vertical="center"/>
    </xf>
    <xf numFmtId="182" fontId="2" fillId="0" borderId="5" xfId="0" applyNumberFormat="1" applyFont="1" applyBorder="1" applyAlignment="1">
      <alignment vertical="center"/>
    </xf>
    <xf numFmtId="0" fontId="25" fillId="0" borderId="0" xfId="24" applyFont="1" applyAlignment="1" applyProtection="1">
      <alignment/>
      <protection/>
    </xf>
    <xf numFmtId="0" fontId="15" fillId="0" borderId="0" xfId="24" applyFont="1" applyBorder="1" applyAlignment="1" applyProtection="1">
      <alignment vertical="center"/>
      <protection/>
    </xf>
    <xf numFmtId="49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83" fontId="6" fillId="0" borderId="2" xfId="0" applyNumberFormat="1" applyFont="1" applyBorder="1" applyAlignment="1">
      <alignment vertical="center"/>
    </xf>
    <xf numFmtId="183" fontId="6" fillId="0" borderId="5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 wrapText="1"/>
    </xf>
    <xf numFmtId="176" fontId="14" fillId="0" borderId="0" xfId="0" applyNumberFormat="1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vertical="center"/>
    </xf>
    <xf numFmtId="0" fontId="4" fillId="0" borderId="0" xfId="25" applyFont="1" applyBorder="1" applyAlignment="1" applyProtection="1">
      <alignment vertical="top"/>
      <protection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2" fillId="0" borderId="5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183" fontId="2" fillId="0" borderId="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8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8" fontId="2" fillId="0" borderId="2" xfId="0" applyNumberFormat="1" applyFont="1" applyBorder="1" applyAlignment="1">
      <alignment vertical="center"/>
    </xf>
    <xf numFmtId="182" fontId="2" fillId="0" borderId="1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24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88" fontId="6" fillId="0" borderId="1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95" fontId="2" fillId="0" borderId="18" xfId="0" applyNumberFormat="1" applyFont="1" applyBorder="1" applyAlignment="1">
      <alignment horizontal="center" vertical="center"/>
    </xf>
    <xf numFmtId="195" fontId="2" fillId="0" borderId="21" xfId="0" applyNumberFormat="1" applyFont="1" applyBorder="1" applyAlignment="1">
      <alignment horizontal="center" vertical="center"/>
    </xf>
    <xf numFmtId="195" fontId="2" fillId="0" borderId="22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202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center" vertical="center"/>
    </xf>
    <xf numFmtId="195" fontId="2" fillId="0" borderId="5" xfId="0" applyNumberFormat="1" applyFont="1" applyBorder="1" applyAlignment="1">
      <alignment vertical="center"/>
    </xf>
    <xf numFmtId="195" fontId="2" fillId="0" borderId="2" xfId="0" applyNumberFormat="1" applyFont="1" applyBorder="1" applyAlignment="1">
      <alignment vertical="center"/>
    </xf>
    <xf numFmtId="0" fontId="2" fillId="0" borderId="0" xfId="21" applyFont="1" applyBorder="1">
      <alignment vertical="center"/>
      <protection/>
    </xf>
    <xf numFmtId="0" fontId="0" fillId="0" borderId="0" xfId="21" applyFont="1">
      <alignment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0" xfId="21" applyNumberFormat="1" applyFont="1" applyBorder="1" applyAlignment="1">
      <alignment horizontal="center" vertical="center"/>
      <protection/>
    </xf>
    <xf numFmtId="49" fontId="2" fillId="0" borderId="5" xfId="21" applyNumberFormat="1" applyFont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left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49" fontId="5" fillId="0" borderId="0" xfId="22" applyNumberFormat="1" applyFont="1" applyFill="1" applyBorder="1" applyAlignment="1">
      <alignment horizontal="distributed" indent="5"/>
      <protection/>
    </xf>
    <xf numFmtId="0" fontId="0" fillId="0" borderId="0" xfId="22" applyFill="1" applyAlignment="1">
      <alignment horizontal="distributed" vertical="center" indent="5"/>
      <protection/>
    </xf>
    <xf numFmtId="0" fontId="0" fillId="0" borderId="0" xfId="22" applyFont="1">
      <alignment vertical="center"/>
      <protection/>
    </xf>
    <xf numFmtId="176" fontId="2" fillId="0" borderId="0" xfId="22" applyNumberFormat="1" applyFont="1" applyBorder="1" applyAlignment="1">
      <alignment horizontal="center" vertical="center"/>
      <protection/>
    </xf>
    <xf numFmtId="0" fontId="2" fillId="0" borderId="0" xfId="22" applyFont="1" applyBorder="1">
      <alignment vertical="center"/>
      <protection/>
    </xf>
    <xf numFmtId="49" fontId="5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22" applyNumberFormat="1" applyFont="1" applyBorder="1" applyAlignment="1">
      <alignment horizontal="right" vertical="center"/>
      <protection/>
    </xf>
    <xf numFmtId="176" fontId="2" fillId="0" borderId="4" xfId="22" applyNumberFormat="1" applyFont="1" applyBorder="1" applyAlignment="1">
      <alignment horizontal="center" vertical="center"/>
      <protection/>
    </xf>
    <xf numFmtId="176" fontId="2" fillId="0" borderId="0" xfId="22" applyNumberFormat="1" applyFont="1" applyBorder="1" applyAlignment="1">
      <alignment vertical="center"/>
      <protection/>
    </xf>
    <xf numFmtId="192" fontId="2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49" fontId="2" fillId="0" borderId="4" xfId="22" applyNumberFormat="1" applyFont="1" applyBorder="1" applyAlignment="1">
      <alignment horizontal="center" vertical="top"/>
      <protection/>
    </xf>
    <xf numFmtId="192" fontId="2" fillId="0" borderId="0" xfId="22" applyNumberFormat="1" applyFont="1" applyBorder="1" applyAlignment="1">
      <alignment horizontal="right" vertical="center" shrinkToFit="1"/>
      <protection/>
    </xf>
    <xf numFmtId="192" fontId="2" fillId="0" borderId="0" xfId="22" applyNumberFormat="1" applyFont="1" applyFill="1" applyBorder="1" applyAlignment="1">
      <alignment horizontal="right" vertical="center" shrinkToFit="1"/>
      <protection/>
    </xf>
    <xf numFmtId="0" fontId="10" fillId="0" borderId="0" xfId="22" applyFont="1">
      <alignment vertical="center"/>
      <protection/>
    </xf>
    <xf numFmtId="0" fontId="2" fillId="0" borderId="17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22" applyFont="1" applyBorder="1">
      <alignment vertical="center"/>
      <protection/>
    </xf>
    <xf numFmtId="192" fontId="6" fillId="0" borderId="0" xfId="22" applyNumberFormat="1" applyFont="1" applyBorder="1" applyAlignment="1">
      <alignment horizontal="right" vertical="center" shrinkToFit="1"/>
      <protection/>
    </xf>
    <xf numFmtId="192" fontId="27" fillId="0" borderId="0" xfId="22" applyNumberFormat="1" applyFont="1" applyBorder="1" applyAlignment="1">
      <alignment horizontal="right" vertical="center" shrinkToFit="1"/>
      <protection/>
    </xf>
    <xf numFmtId="176" fontId="2" fillId="0" borderId="6" xfId="22" applyNumberFormat="1" applyFont="1" applyBorder="1" applyAlignment="1">
      <alignment horizontal="center" vertical="center"/>
      <protection/>
    </xf>
    <xf numFmtId="176" fontId="2" fillId="0" borderId="5" xfId="22" applyNumberFormat="1" applyFont="1" applyBorder="1" applyAlignment="1">
      <alignment vertical="center"/>
      <protection/>
    </xf>
    <xf numFmtId="192" fontId="2" fillId="0" borderId="5" xfId="22" applyNumberFormat="1" applyFont="1" applyBorder="1" applyAlignment="1">
      <alignment vertical="center"/>
      <protection/>
    </xf>
    <xf numFmtId="49" fontId="2" fillId="0" borderId="0" xfId="22" applyNumberFormat="1" applyFont="1" applyBorder="1" applyAlignment="1">
      <alignment horizontal="left"/>
      <protection/>
    </xf>
    <xf numFmtId="192" fontId="2" fillId="0" borderId="0" xfId="22" applyNumberFormat="1" applyFont="1" applyBorder="1">
      <alignment vertical="center"/>
      <protection/>
    </xf>
    <xf numFmtId="49" fontId="5" fillId="0" borderId="0" xfId="23" applyNumberFormat="1" applyFont="1" applyBorder="1" applyAlignment="1">
      <alignment/>
      <protection/>
    </xf>
    <xf numFmtId="0" fontId="0" fillId="0" borderId="0" xfId="23" applyFont="1">
      <alignment vertical="center"/>
      <protection/>
    </xf>
    <xf numFmtId="176" fontId="2" fillId="0" borderId="0" xfId="23" applyNumberFormat="1" applyFont="1" applyBorder="1" applyAlignment="1">
      <alignment horizontal="center" vertical="center"/>
      <protection/>
    </xf>
    <xf numFmtId="49" fontId="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Alignment="1">
      <alignment vertical="center" shrinkToFit="1"/>
      <protection/>
    </xf>
    <xf numFmtId="193" fontId="2" fillId="0" borderId="3" xfId="23" applyNumberFormat="1" applyFont="1" applyFill="1" applyBorder="1" applyAlignment="1">
      <alignment horizontal="center" vertical="center" shrinkToFit="1"/>
      <protection/>
    </xf>
    <xf numFmtId="193" fontId="2" fillId="0" borderId="21" xfId="23" applyNumberFormat="1" applyFont="1" applyFill="1" applyBorder="1" applyAlignment="1">
      <alignment horizontal="center" vertical="center" shrinkToFit="1"/>
      <protection/>
    </xf>
    <xf numFmtId="193" fontId="2" fillId="0" borderId="18" xfId="23" applyNumberFormat="1" applyFont="1" applyFill="1" applyBorder="1" applyAlignment="1">
      <alignment horizontal="center" vertical="center" shrinkToFit="1"/>
      <protection/>
    </xf>
    <xf numFmtId="193" fontId="2" fillId="0" borderId="22" xfId="23" applyNumberFormat="1" applyFont="1" applyFill="1" applyBorder="1" applyAlignment="1">
      <alignment horizontal="center" vertical="center" shrinkToFit="1"/>
      <protection/>
    </xf>
    <xf numFmtId="0" fontId="2" fillId="0" borderId="20" xfId="0" applyFont="1" applyBorder="1" applyAlignment="1">
      <alignment horizontal="center" vertical="center"/>
    </xf>
    <xf numFmtId="49" fontId="2" fillId="0" borderId="4" xfId="23" applyNumberFormat="1" applyFont="1" applyBorder="1" applyAlignment="1">
      <alignment horizontal="center" vertical="center"/>
      <protection/>
    </xf>
    <xf numFmtId="183" fontId="2" fillId="0" borderId="0" xfId="23" applyNumberFormat="1" applyFont="1" applyFill="1" applyBorder="1" applyAlignment="1">
      <alignment vertical="center"/>
      <protection/>
    </xf>
    <xf numFmtId="193" fontId="2" fillId="0" borderId="0" xfId="23" applyNumberFormat="1" applyFont="1" applyFill="1" applyBorder="1" applyAlignment="1">
      <alignment vertical="center"/>
      <protection/>
    </xf>
    <xf numFmtId="192" fontId="2" fillId="0" borderId="1" xfId="23" applyNumberFormat="1" applyFont="1" applyFill="1" applyBorder="1" applyAlignment="1">
      <alignment vertical="center"/>
      <protection/>
    </xf>
    <xf numFmtId="192" fontId="2" fillId="0" borderId="0" xfId="23" applyNumberFormat="1" applyFont="1" applyFill="1" applyBorder="1" applyAlignment="1">
      <alignment vertical="center"/>
      <protection/>
    </xf>
    <xf numFmtId="206" fontId="2" fillId="0" borderId="0" xfId="23" applyNumberFormat="1" applyFont="1" applyBorder="1" applyAlignment="1">
      <alignment horizontal="center" vertical="center"/>
      <protection/>
    </xf>
    <xf numFmtId="0" fontId="10" fillId="0" borderId="0" xfId="23" applyFont="1">
      <alignment vertical="center"/>
      <protection/>
    </xf>
    <xf numFmtId="49" fontId="6" fillId="0" borderId="4" xfId="23" applyNumberFormat="1" applyFont="1" applyBorder="1" applyAlignment="1">
      <alignment horizontal="center" vertical="center"/>
      <protection/>
    </xf>
    <xf numFmtId="192" fontId="6" fillId="0" borderId="1" xfId="23" applyNumberFormat="1" applyFont="1" applyBorder="1" applyAlignment="1">
      <alignment vertical="center"/>
      <protection/>
    </xf>
    <xf numFmtId="192" fontId="6" fillId="0" borderId="0" xfId="23" applyNumberFormat="1" applyFont="1" applyBorder="1" applyAlignment="1">
      <alignment vertical="center"/>
      <protection/>
    </xf>
    <xf numFmtId="192" fontId="6" fillId="0" borderId="0" xfId="23" applyNumberFormat="1" applyFont="1" applyFill="1" applyBorder="1" applyAlignment="1">
      <alignment vertical="center"/>
      <protection/>
    </xf>
    <xf numFmtId="206" fontId="6" fillId="0" borderId="0" xfId="23" applyNumberFormat="1" applyFont="1" applyBorder="1" applyAlignment="1">
      <alignment horizontal="center" vertical="center"/>
      <protection/>
    </xf>
    <xf numFmtId="0" fontId="12" fillId="0" borderId="0" xfId="23" applyFont="1">
      <alignment vertical="center"/>
      <protection/>
    </xf>
    <xf numFmtId="49" fontId="2" fillId="0" borderId="6" xfId="23" applyNumberFormat="1" applyFont="1" applyBorder="1" applyAlignment="1">
      <alignment horizontal="center" vertical="center"/>
      <protection/>
    </xf>
    <xf numFmtId="183" fontId="2" fillId="0" borderId="5" xfId="23" applyNumberFormat="1" applyFont="1" applyBorder="1" applyAlignment="1">
      <alignment vertical="center"/>
      <protection/>
    </xf>
    <xf numFmtId="193" fontId="2" fillId="0" borderId="5" xfId="23" applyNumberFormat="1" applyFont="1" applyBorder="1" applyAlignment="1">
      <alignment vertical="center"/>
      <protection/>
    </xf>
    <xf numFmtId="49" fontId="2" fillId="0" borderId="0" xfId="23" applyNumberFormat="1" applyFont="1" applyBorder="1" applyAlignment="1">
      <alignment horizontal="left"/>
      <protection/>
    </xf>
    <xf numFmtId="0" fontId="2" fillId="0" borderId="0" xfId="23" applyFont="1" applyBorder="1">
      <alignment vertical="center"/>
      <protection/>
    </xf>
    <xf numFmtId="0" fontId="4" fillId="0" borderId="0" xfId="25" applyFont="1" applyBorder="1" applyAlignment="1" applyProtection="1">
      <alignment horizontal="right" vertical="top"/>
      <protection/>
    </xf>
    <xf numFmtId="49" fontId="2" fillId="0" borderId="2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4" fillId="0" borderId="0" xfId="25" applyFont="1" applyAlignment="1" applyProtection="1">
      <alignment horizontal="right" vertical="top"/>
      <protection/>
    </xf>
    <xf numFmtId="0" fontId="2" fillId="0" borderId="0" xfId="25" applyFont="1" applyAlignment="1" applyProtection="1">
      <alignment vertical="top" shrinkToFit="1"/>
      <protection/>
    </xf>
    <xf numFmtId="0" fontId="2" fillId="0" borderId="0" xfId="25" applyFont="1" applyAlignment="1" applyProtection="1">
      <alignment vertical="top"/>
      <protection/>
    </xf>
    <xf numFmtId="0" fontId="16" fillId="0" borderId="0" xfId="25" applyFont="1" applyAlignment="1" applyProtection="1">
      <alignment vertical="top"/>
      <protection/>
    </xf>
    <xf numFmtId="0" fontId="2" fillId="0" borderId="0" xfId="25" applyFont="1" applyAlignment="1" applyProtection="1">
      <alignment/>
      <protection/>
    </xf>
    <xf numFmtId="0" fontId="2" fillId="0" borderId="0" xfId="25" applyFont="1" applyBorder="1" applyAlignment="1" applyProtection="1">
      <alignment horizontal="right"/>
      <protection/>
    </xf>
    <xf numFmtId="0" fontId="24" fillId="0" borderId="0" xfId="25" applyFont="1" applyBorder="1" applyAlignment="1" applyProtection="1">
      <alignment/>
      <protection/>
    </xf>
    <xf numFmtId="0" fontId="16" fillId="0" borderId="0" xfId="25" applyFont="1" applyAlignment="1" applyProtection="1">
      <alignment vertical="center"/>
      <protection/>
    </xf>
    <xf numFmtId="0" fontId="2" fillId="0" borderId="0" xfId="25" applyFont="1" applyAlignment="1" applyProtection="1">
      <alignment vertical="center"/>
      <protection/>
    </xf>
    <xf numFmtId="0" fontId="2" fillId="0" borderId="5" xfId="25" applyFont="1" applyBorder="1" applyAlignment="1" applyProtection="1">
      <alignment/>
      <protection/>
    </xf>
    <xf numFmtId="0" fontId="2" fillId="0" borderId="5" xfId="25" applyFont="1" applyBorder="1" applyAlignment="1" applyProtection="1">
      <alignment shrinkToFit="1"/>
      <protection/>
    </xf>
    <xf numFmtId="0" fontId="2" fillId="0" borderId="5" xfId="25" applyFont="1" applyBorder="1" applyAlignment="1" applyProtection="1">
      <alignment horizontal="right" vertical="top"/>
      <protection/>
    </xf>
    <xf numFmtId="49" fontId="2" fillId="0" borderId="4" xfId="25" applyNumberFormat="1" applyFont="1" applyBorder="1" applyAlignment="1" applyProtection="1">
      <alignment horizontal="right" vertical="center" shrinkToFit="1"/>
      <protection/>
    </xf>
    <xf numFmtId="49" fontId="2" fillId="0" borderId="0" xfId="25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6" fillId="0" borderId="0" xfId="25" applyNumberFormat="1" applyFont="1" applyBorder="1" applyAlignment="1" applyProtection="1">
      <alignment vertical="center"/>
      <protection/>
    </xf>
    <xf numFmtId="49" fontId="2" fillId="0" borderId="4" xfId="25" applyNumberFormat="1" applyFont="1" applyBorder="1" applyAlignment="1" applyProtection="1">
      <alignment horizontal="right" vertical="top" shrinkToFit="1"/>
      <protection/>
    </xf>
    <xf numFmtId="49" fontId="2" fillId="0" borderId="0" xfId="25" applyNumberFormat="1" applyFont="1" applyAlignment="1" applyProtection="1">
      <alignment vertical="center"/>
      <protection/>
    </xf>
    <xf numFmtId="49" fontId="16" fillId="0" borderId="0" xfId="25" applyNumberFormat="1" applyFont="1" applyAlignment="1" applyProtection="1">
      <alignment vertical="center"/>
      <protection/>
    </xf>
    <xf numFmtId="49" fontId="2" fillId="0" borderId="4" xfId="25" applyNumberFormat="1" applyFont="1" applyBorder="1" applyAlignment="1" applyProtection="1">
      <alignment horizontal="right" vertical="distributed" shrinkToFit="1"/>
      <protection/>
    </xf>
    <xf numFmtId="49" fontId="2" fillId="0" borderId="0" xfId="25" applyNumberFormat="1" applyFont="1" applyBorder="1" applyAlignment="1" applyProtection="1">
      <alignment vertical="center" textRotation="255" shrinkToFit="1"/>
      <protection/>
    </xf>
    <xf numFmtId="49" fontId="2" fillId="0" borderId="4" xfId="25" applyNumberFormat="1" applyFont="1" applyBorder="1" applyAlignment="1" applyProtection="1">
      <alignment vertical="center" textRotation="255" shrinkToFit="1"/>
      <protection/>
    </xf>
    <xf numFmtId="49" fontId="2" fillId="0" borderId="1" xfId="25" applyNumberFormat="1" applyFont="1" applyBorder="1" applyAlignment="1" applyProtection="1">
      <alignment vertical="center" textRotation="255" shrinkToFit="1"/>
      <protection/>
    </xf>
    <xf numFmtId="49" fontId="2" fillId="0" borderId="0" xfId="25" applyNumberFormat="1" applyFont="1" applyFill="1" applyBorder="1" applyAlignment="1" applyProtection="1">
      <alignment vertical="center" textRotation="255" shrinkToFit="1"/>
      <protection/>
    </xf>
    <xf numFmtId="49" fontId="2" fillId="0" borderId="4" xfId="25" applyNumberFormat="1" applyFont="1" applyBorder="1" applyAlignment="1" applyProtection="1">
      <alignment shrinkToFit="1"/>
      <protection/>
    </xf>
    <xf numFmtId="49" fontId="2" fillId="0" borderId="0" xfId="25" applyNumberFormat="1" applyFont="1" applyBorder="1" applyAlignment="1" applyProtection="1">
      <alignment vertical="distributed" textRotation="255" shrinkToFit="1"/>
      <protection/>
    </xf>
    <xf numFmtId="49" fontId="2" fillId="0" borderId="4" xfId="25" applyNumberFormat="1" applyFont="1" applyBorder="1" applyAlignment="1" applyProtection="1">
      <alignment vertical="distributed" textRotation="255" shrinkToFit="1"/>
      <protection/>
    </xf>
    <xf numFmtId="49" fontId="2" fillId="0" borderId="1" xfId="25" applyNumberFormat="1" applyFont="1" applyBorder="1" applyAlignment="1" applyProtection="1">
      <alignment vertical="distributed" textRotation="255" shrinkToFit="1"/>
      <protection/>
    </xf>
    <xf numFmtId="49" fontId="16" fillId="0" borderId="0" xfId="25" applyNumberFormat="1" applyFont="1" applyBorder="1" applyAlignment="1" applyProtection="1">
      <alignment vertical="distributed"/>
      <protection/>
    </xf>
    <xf numFmtId="49" fontId="2" fillId="0" borderId="0" xfId="25" applyNumberFormat="1" applyFont="1" applyBorder="1" applyAlignment="1" applyProtection="1">
      <alignment vertical="distributed"/>
      <protection/>
    </xf>
    <xf numFmtId="49" fontId="2" fillId="0" borderId="13" xfId="25" applyNumberFormat="1" applyFont="1" applyBorder="1" applyAlignment="1" applyProtection="1">
      <alignment vertical="top" shrinkToFit="1"/>
      <protection/>
    </xf>
    <xf numFmtId="49" fontId="2" fillId="0" borderId="14" xfId="25" applyNumberFormat="1" applyFont="1" applyBorder="1" applyAlignment="1" applyProtection="1">
      <alignment vertical="center" textRotation="255" shrinkToFit="1"/>
      <protection/>
    </xf>
    <xf numFmtId="49" fontId="2" fillId="0" borderId="13" xfId="25" applyNumberFormat="1" applyFont="1" applyBorder="1" applyAlignment="1" applyProtection="1">
      <alignment vertical="center" textRotation="255" shrinkToFit="1"/>
      <protection/>
    </xf>
    <xf numFmtId="49" fontId="2" fillId="0" borderId="17" xfId="25" applyNumberFormat="1" applyFont="1" applyBorder="1" applyAlignment="1" applyProtection="1">
      <alignment vertical="center" textRotation="255" shrinkToFit="1"/>
      <protection/>
    </xf>
    <xf numFmtId="49" fontId="2" fillId="0" borderId="4" xfId="25" applyNumberFormat="1" applyFont="1" applyBorder="1" applyAlignment="1" applyProtection="1">
      <alignment vertical="top" shrinkToFit="1"/>
      <protection/>
    </xf>
    <xf numFmtId="49" fontId="16" fillId="0" borderId="16" xfId="25" applyNumberFormat="1" applyFont="1" applyBorder="1" applyAlignment="1" applyProtection="1">
      <alignment vertical="center"/>
      <protection/>
    </xf>
    <xf numFmtId="49" fontId="2" fillId="0" borderId="15" xfId="25" applyNumberFormat="1" applyFont="1" applyBorder="1" applyAlignment="1" applyProtection="1">
      <alignment vertical="center" textRotation="255" shrinkToFit="1"/>
      <protection/>
    </xf>
    <xf numFmtId="49" fontId="16" fillId="0" borderId="15" xfId="25" applyNumberFormat="1" applyFont="1" applyBorder="1" applyAlignment="1" applyProtection="1">
      <alignment vertical="center"/>
      <protection/>
    </xf>
    <xf numFmtId="49" fontId="18" fillId="0" borderId="4" xfId="17" applyNumberFormat="1" applyFont="1" applyBorder="1" applyAlignment="1" applyProtection="1">
      <alignment horizontal="center" vertical="center" shrinkToFit="1"/>
      <protection locked="0"/>
    </xf>
    <xf numFmtId="179" fontId="30" fillId="0" borderId="0" xfId="17" applyNumberFormat="1" applyFont="1" applyBorder="1" applyAlignment="1" applyProtection="1">
      <alignment vertical="center" shrinkToFit="1"/>
      <protection locked="0"/>
    </xf>
    <xf numFmtId="179" fontId="30" fillId="0" borderId="4" xfId="17" applyNumberFormat="1" applyFont="1" applyBorder="1" applyAlignment="1" applyProtection="1">
      <alignment vertical="center" shrinkToFit="1"/>
      <protection locked="0"/>
    </xf>
    <xf numFmtId="179" fontId="30" fillId="0" borderId="1" xfId="17" applyNumberFormat="1" applyFont="1" applyBorder="1" applyAlignment="1" applyProtection="1">
      <alignment horizontal="right" vertical="center" shrinkToFit="1"/>
      <protection locked="0"/>
    </xf>
    <xf numFmtId="179" fontId="30" fillId="0" borderId="0" xfId="17" applyNumberFormat="1" applyFont="1" applyBorder="1" applyAlignment="1" applyProtection="1">
      <alignment horizontal="right" vertical="center" shrinkToFit="1"/>
      <protection locked="0"/>
    </xf>
    <xf numFmtId="179" fontId="30" fillId="0" borderId="4" xfId="17" applyNumberFormat="1" applyFont="1" applyBorder="1" applyAlignment="1" applyProtection="1">
      <alignment horizontal="right" vertical="center" shrinkToFit="1"/>
      <protection locked="0"/>
    </xf>
    <xf numFmtId="0" fontId="23" fillId="0" borderId="0" xfId="25" applyFont="1" applyAlignment="1" applyProtection="1">
      <alignment/>
      <protection/>
    </xf>
    <xf numFmtId="0" fontId="18" fillId="0" borderId="0" xfId="25" applyFont="1" applyAlignment="1" applyProtection="1">
      <alignment/>
      <protection/>
    </xf>
    <xf numFmtId="0" fontId="31" fillId="0" borderId="0" xfId="25" applyFont="1" applyBorder="1" applyAlignment="1" applyProtection="1">
      <alignment/>
      <protection/>
    </xf>
    <xf numFmtId="179" fontId="30" fillId="0" borderId="1" xfId="17" applyNumberFormat="1" applyFont="1" applyFill="1" applyBorder="1" applyAlignment="1" applyProtection="1">
      <alignment vertical="center" shrinkToFit="1"/>
      <protection locked="0"/>
    </xf>
    <xf numFmtId="179" fontId="30" fillId="0" borderId="0" xfId="17" applyNumberFormat="1" applyFont="1" applyFill="1" applyBorder="1" applyAlignment="1" applyProtection="1">
      <alignment vertical="center" shrinkToFit="1"/>
      <protection locked="0"/>
    </xf>
    <xf numFmtId="179" fontId="30" fillId="0" borderId="4" xfId="17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25" applyFont="1" applyBorder="1" applyAlignment="1" applyProtection="1">
      <alignment/>
      <protection/>
    </xf>
    <xf numFmtId="0" fontId="32" fillId="0" borderId="0" xfId="25" applyFont="1" applyBorder="1" applyAlignment="1" applyProtection="1">
      <alignment/>
      <protection/>
    </xf>
    <xf numFmtId="49" fontId="20" fillId="0" borderId="4" xfId="17" applyNumberFormat="1" applyFont="1" applyBorder="1" applyAlignment="1" applyProtection="1">
      <alignment horizontal="center" vertical="center" shrinkToFit="1"/>
      <protection locked="0"/>
    </xf>
    <xf numFmtId="179" fontId="33" fillId="0" borderId="0" xfId="17" applyNumberFormat="1" applyFont="1" applyBorder="1" applyAlignment="1" applyProtection="1">
      <alignment vertical="center" shrinkToFit="1"/>
      <protection locked="0"/>
    </xf>
    <xf numFmtId="179" fontId="33" fillId="0" borderId="4" xfId="17" applyNumberFormat="1" applyFont="1" applyBorder="1" applyAlignment="1" applyProtection="1">
      <alignment vertical="center" shrinkToFit="1"/>
      <protection locked="0"/>
    </xf>
    <xf numFmtId="179" fontId="33" fillId="0" borderId="1" xfId="17" applyNumberFormat="1" applyFont="1" applyFill="1" applyBorder="1" applyAlignment="1" applyProtection="1">
      <alignment vertical="center" shrinkToFit="1"/>
      <protection locked="0"/>
    </xf>
    <xf numFmtId="179" fontId="33" fillId="0" borderId="0" xfId="17" applyNumberFormat="1" applyFont="1" applyFill="1" applyBorder="1" applyAlignment="1" applyProtection="1">
      <alignment vertical="center" shrinkToFit="1"/>
      <protection locked="0"/>
    </xf>
    <xf numFmtId="179" fontId="33" fillId="0" borderId="4" xfId="17" applyNumberFormat="1" applyFont="1" applyFill="1" applyBorder="1" applyAlignment="1" applyProtection="1">
      <alignment horizontal="center" vertical="center" shrinkToFit="1"/>
      <protection locked="0"/>
    </xf>
    <xf numFmtId="179" fontId="33" fillId="0" borderId="4" xfId="17" applyNumberFormat="1" applyFont="1" applyFill="1" applyBorder="1" applyAlignment="1" applyProtection="1">
      <alignment vertical="center" shrinkToFit="1"/>
      <protection locked="0"/>
    </xf>
    <xf numFmtId="179" fontId="30" fillId="0" borderId="0" xfId="17" applyNumberFormat="1" applyFont="1" applyAlignment="1" applyProtection="1">
      <alignment vertical="center" shrinkToFit="1"/>
      <protection locked="0"/>
    </xf>
    <xf numFmtId="196" fontId="30" fillId="0" borderId="0" xfId="17" applyNumberFormat="1" applyFont="1" applyAlignment="1" applyProtection="1">
      <alignment vertical="center" shrinkToFit="1"/>
      <protection locked="0"/>
    </xf>
    <xf numFmtId="179" fontId="30" fillId="0" borderId="4" xfId="17" applyNumberFormat="1" applyFont="1" applyFill="1" applyBorder="1" applyAlignment="1" applyProtection="1">
      <alignment vertical="center" shrinkToFit="1"/>
      <protection locked="0"/>
    </xf>
    <xf numFmtId="49" fontId="18" fillId="0" borderId="4" xfId="17" applyNumberFormat="1" applyFont="1" applyBorder="1" applyAlignment="1" applyProtection="1">
      <alignment horizontal="center" vertical="center" shrinkToFit="1"/>
      <protection/>
    </xf>
    <xf numFmtId="179" fontId="30" fillId="0" borderId="0" xfId="17" applyNumberFormat="1" applyFont="1" applyAlignment="1" applyProtection="1">
      <alignment horizontal="center" vertical="center" shrinkToFit="1"/>
      <protection locked="0"/>
    </xf>
    <xf numFmtId="0" fontId="23" fillId="0" borderId="0" xfId="25" applyFont="1" applyBorder="1" applyAlignment="1" applyProtection="1">
      <alignment/>
      <protection/>
    </xf>
    <xf numFmtId="179" fontId="30" fillId="0" borderId="5" xfId="17" applyNumberFormat="1" applyFont="1" applyBorder="1" applyAlignment="1" applyProtection="1">
      <alignment shrinkToFit="1"/>
      <protection/>
    </xf>
    <xf numFmtId="179" fontId="30" fillId="0" borderId="6" xfId="17" applyNumberFormat="1" applyFont="1" applyBorder="1" applyAlignment="1" applyProtection="1">
      <alignment shrinkToFit="1"/>
      <protection/>
    </xf>
    <xf numFmtId="179" fontId="30" fillId="0" borderId="5" xfId="17" applyNumberFormat="1" applyFont="1" applyBorder="1" applyAlignment="1" applyProtection="1">
      <alignment/>
      <protection/>
    </xf>
    <xf numFmtId="179" fontId="30" fillId="0" borderId="6" xfId="17" applyNumberFormat="1" applyFont="1" applyBorder="1" applyAlignment="1" applyProtection="1">
      <alignment/>
      <protection/>
    </xf>
    <xf numFmtId="179" fontId="30" fillId="0" borderId="2" xfId="17" applyNumberFormat="1" applyFont="1" applyBorder="1" applyAlignment="1" applyProtection="1">
      <alignment/>
      <protection/>
    </xf>
    <xf numFmtId="0" fontId="23" fillId="0" borderId="2" xfId="25" applyFont="1" applyBorder="1" applyAlignment="1" applyProtection="1">
      <alignment/>
      <protection/>
    </xf>
    <xf numFmtId="0" fontId="23" fillId="0" borderId="5" xfId="25" applyFont="1" applyBorder="1" applyAlignment="1" applyProtection="1">
      <alignment/>
      <protection/>
    </xf>
    <xf numFmtId="0" fontId="24" fillId="0" borderId="0" xfId="25" applyFont="1" applyAlignment="1" applyProtection="1">
      <alignment shrinkToFit="1"/>
      <protection/>
    </xf>
    <xf numFmtId="0" fontId="24" fillId="0" borderId="0" xfId="25" applyFont="1" applyAlignment="1" applyProtection="1">
      <alignment/>
      <protection/>
    </xf>
    <xf numFmtId="0" fontId="25" fillId="0" borderId="0" xfId="25" applyFont="1" applyAlignment="1" applyProtection="1">
      <alignment/>
      <protection/>
    </xf>
    <xf numFmtId="0" fontId="2" fillId="0" borderId="0" xfId="25" applyFont="1" applyBorder="1" applyAlignment="1" applyProtection="1">
      <alignment vertical="center"/>
      <protection/>
    </xf>
    <xf numFmtId="0" fontId="17" fillId="0" borderId="0" xfId="25" applyFont="1" applyAlignment="1" applyProtection="1">
      <alignment vertical="center" shrinkToFit="1"/>
      <protection/>
    </xf>
    <xf numFmtId="0" fontId="17" fillId="0" borderId="0" xfId="25" applyFont="1" applyAlignment="1" applyProtection="1">
      <alignment vertical="center"/>
      <protection/>
    </xf>
    <xf numFmtId="0" fontId="17" fillId="0" borderId="0" xfId="25" applyFont="1" applyBorder="1" applyAlignment="1" applyProtection="1">
      <alignment vertical="center"/>
      <protection/>
    </xf>
    <xf numFmtId="0" fontId="15" fillId="0" borderId="0" xfId="25" applyFont="1" applyAlignment="1" applyProtection="1">
      <alignment vertical="center"/>
      <protection/>
    </xf>
    <xf numFmtId="0" fontId="2" fillId="0" borderId="0" xfId="25" applyFont="1" applyBorder="1" applyAlignment="1" applyProtection="1">
      <alignment/>
      <protection/>
    </xf>
    <xf numFmtId="0" fontId="2" fillId="0" borderId="0" xfId="25" applyFont="1" applyBorder="1" applyAlignment="1" applyProtection="1">
      <alignment shrinkToFit="1"/>
      <protection/>
    </xf>
    <xf numFmtId="0" fontId="24" fillId="0" borderId="0" xfId="25" applyFont="1" applyBorder="1" applyAlignment="1" applyProtection="1">
      <alignment horizontal="left" vertical="top"/>
      <protection/>
    </xf>
    <xf numFmtId="0" fontId="2" fillId="0" borderId="0" xfId="25" applyFont="1" applyBorder="1" applyAlignment="1" applyProtection="1">
      <alignment horizontal="right" vertical="top"/>
      <protection/>
    </xf>
    <xf numFmtId="0" fontId="15" fillId="0" borderId="0" xfId="25" applyFont="1" applyBorder="1" applyAlignment="1" applyProtection="1">
      <alignment vertical="center"/>
      <protection/>
    </xf>
    <xf numFmtId="0" fontId="15" fillId="0" borderId="0" xfId="25" applyFont="1" applyAlignment="1" applyProtection="1">
      <alignment vertical="center" shrinkToFit="1"/>
      <protection/>
    </xf>
    <xf numFmtId="0" fontId="4" fillId="0" borderId="0" xfId="26" applyFont="1" applyAlignment="1" applyProtection="1">
      <alignment vertical="top"/>
      <protection/>
    </xf>
    <xf numFmtId="0" fontId="2" fillId="0" borderId="0" xfId="26" applyFont="1" applyAlignment="1" applyProtection="1">
      <alignment vertical="top"/>
      <protection/>
    </xf>
    <xf numFmtId="0" fontId="16" fillId="0" borderId="0" xfId="26" applyFont="1" applyAlignment="1" applyProtection="1">
      <alignment vertical="top"/>
      <protection/>
    </xf>
    <xf numFmtId="0" fontId="3" fillId="0" borderId="0" xfId="26">
      <alignment/>
      <protection/>
    </xf>
    <xf numFmtId="0" fontId="16" fillId="0" borderId="0" xfId="26" applyFont="1" applyAlignment="1" applyProtection="1">
      <alignment vertical="center"/>
      <protection/>
    </xf>
    <xf numFmtId="0" fontId="2" fillId="0" borderId="0" xfId="26" applyFont="1" applyBorder="1" applyAlignment="1" applyProtection="1">
      <alignment/>
      <protection/>
    </xf>
    <xf numFmtId="0" fontId="17" fillId="0" borderId="0" xfId="26" applyFont="1" applyBorder="1" applyAlignment="1" applyProtection="1">
      <alignment horizontal="left"/>
      <protection/>
    </xf>
    <xf numFmtId="0" fontId="17" fillId="0" borderId="0" xfId="26" applyFont="1" applyBorder="1" applyAlignment="1" applyProtection="1">
      <alignment horizontal="right"/>
      <protection/>
    </xf>
    <xf numFmtId="0" fontId="16" fillId="0" borderId="0" xfId="26" applyFont="1" applyBorder="1" applyAlignment="1" applyProtection="1">
      <alignment/>
      <protection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26" applyFont="1" applyBorder="1" applyAlignment="1" applyProtection="1">
      <alignment vertical="top"/>
      <protection/>
    </xf>
    <xf numFmtId="0" fontId="17" fillId="0" borderId="5" xfId="26" applyFont="1" applyBorder="1" applyAlignment="1" applyProtection="1">
      <alignment horizontal="left" vertical="top"/>
      <protection/>
    </xf>
    <xf numFmtId="0" fontId="17" fillId="0" borderId="5" xfId="26" applyFont="1" applyBorder="1" applyAlignment="1" applyProtection="1">
      <alignment horizontal="right" vertical="top"/>
      <protection/>
    </xf>
    <xf numFmtId="49" fontId="2" fillId="0" borderId="4" xfId="26" applyNumberFormat="1" applyFont="1" applyBorder="1" applyAlignment="1" applyProtection="1">
      <alignment horizontal="right" vertical="center"/>
      <protection/>
    </xf>
    <xf numFmtId="49" fontId="2" fillId="0" borderId="14" xfId="26" applyNumberFormat="1" applyFont="1" applyBorder="1" applyAlignment="1" applyProtection="1">
      <alignment horizontal="centerContinuous" vertical="center"/>
      <protection/>
    </xf>
    <xf numFmtId="49" fontId="2" fillId="0" borderId="13" xfId="26" applyNumberFormat="1" applyFont="1" applyBorder="1" applyAlignment="1" applyProtection="1">
      <alignment horizontal="centerContinuous" vertical="center"/>
      <protection/>
    </xf>
    <xf numFmtId="49" fontId="16" fillId="0" borderId="0" xfId="26" applyNumberFormat="1" applyFont="1" applyBorder="1" applyAlignment="1" applyProtection="1">
      <alignment vertical="center"/>
      <protection/>
    </xf>
    <xf numFmtId="49" fontId="2" fillId="0" borderId="4" xfId="26" applyNumberFormat="1" applyFont="1" applyBorder="1" applyAlignment="1" applyProtection="1">
      <alignment horizontal="right" vertical="distributed"/>
      <protection/>
    </xf>
    <xf numFmtId="49" fontId="2" fillId="0" borderId="0" xfId="26" applyNumberFormat="1" applyFont="1" applyBorder="1" applyAlignment="1" applyProtection="1">
      <alignment vertical="center" textRotation="255"/>
      <protection/>
    </xf>
    <xf numFmtId="49" fontId="2" fillId="0" borderId="4" xfId="26" applyNumberFormat="1" applyFont="1" applyBorder="1" applyAlignment="1" applyProtection="1">
      <alignment vertical="center" textRotation="255"/>
      <protection/>
    </xf>
    <xf numFmtId="49" fontId="2" fillId="0" borderId="0" xfId="26" applyNumberFormat="1" applyFont="1" applyFill="1" applyBorder="1" applyAlignment="1" applyProtection="1">
      <alignment vertical="center" textRotation="255"/>
      <protection/>
    </xf>
    <xf numFmtId="49" fontId="2" fillId="0" borderId="4" xfId="26" applyNumberFormat="1" applyFont="1" applyBorder="1" applyAlignment="1" applyProtection="1">
      <alignment/>
      <protection/>
    </xf>
    <xf numFmtId="49" fontId="2" fillId="0" borderId="0" xfId="26" applyNumberFormat="1" applyFont="1" applyBorder="1" applyAlignment="1" applyProtection="1">
      <alignment vertical="distributed" textRotation="255"/>
      <protection/>
    </xf>
    <xf numFmtId="49" fontId="2" fillId="0" borderId="4" xfId="26" applyNumberFormat="1" applyFont="1" applyBorder="1" applyAlignment="1" applyProtection="1">
      <alignment vertical="distributed" textRotation="255"/>
      <protection/>
    </xf>
    <xf numFmtId="49" fontId="2" fillId="0" borderId="0" xfId="26" applyNumberFormat="1" applyFont="1" applyFill="1" applyBorder="1" applyAlignment="1" applyProtection="1">
      <alignment vertical="distributed" textRotation="255"/>
      <protection/>
    </xf>
    <xf numFmtId="49" fontId="16" fillId="0" borderId="0" xfId="26" applyNumberFormat="1" applyFont="1" applyBorder="1" applyAlignment="1" applyProtection="1">
      <alignment vertical="distributed"/>
      <protection/>
    </xf>
    <xf numFmtId="49" fontId="2" fillId="0" borderId="13" xfId="26" applyNumberFormat="1" applyFont="1" applyBorder="1" applyAlignment="1" applyProtection="1">
      <alignment vertical="top"/>
      <protection/>
    </xf>
    <xf numFmtId="49" fontId="2" fillId="0" borderId="14" xfId="26" applyNumberFormat="1" applyFont="1" applyBorder="1" applyAlignment="1" applyProtection="1">
      <alignment vertical="center" textRotation="255"/>
      <protection/>
    </xf>
    <xf numFmtId="49" fontId="2" fillId="0" borderId="13" xfId="26" applyNumberFormat="1" applyFont="1" applyBorder="1" applyAlignment="1" applyProtection="1">
      <alignment vertical="center" textRotation="255"/>
      <protection/>
    </xf>
    <xf numFmtId="49" fontId="16" fillId="0" borderId="0" xfId="26" applyNumberFormat="1" applyFont="1" applyAlignment="1" applyProtection="1">
      <alignment vertical="center"/>
      <protection/>
    </xf>
    <xf numFmtId="49" fontId="2" fillId="0" borderId="4" xfId="26" applyNumberFormat="1" applyFont="1" applyBorder="1" applyAlignment="1" applyProtection="1">
      <alignment vertical="top"/>
      <protection/>
    </xf>
    <xf numFmtId="181" fontId="18" fillId="0" borderId="0" xfId="17" applyNumberFormat="1" applyFont="1" applyBorder="1" applyAlignment="1" applyProtection="1">
      <alignment vertical="center"/>
      <protection locked="0"/>
    </xf>
    <xf numFmtId="180" fontId="18" fillId="0" borderId="0" xfId="17" applyNumberFormat="1" applyFont="1" applyBorder="1" applyAlignment="1" applyProtection="1">
      <alignment vertical="center"/>
      <protection locked="0"/>
    </xf>
    <xf numFmtId="180" fontId="18" fillId="0" borderId="4" xfId="17" applyNumberFormat="1" applyFont="1" applyBorder="1" applyAlignment="1" applyProtection="1">
      <alignment vertical="center"/>
      <protection locked="0"/>
    </xf>
    <xf numFmtId="181" fontId="18" fillId="0" borderId="0" xfId="17" applyNumberFormat="1" applyFont="1" applyFill="1" applyBorder="1" applyAlignment="1" applyProtection="1">
      <alignment vertical="center"/>
      <protection locked="0"/>
    </xf>
    <xf numFmtId="180" fontId="18" fillId="0" borderId="0" xfId="17" applyNumberFormat="1" applyFont="1" applyFill="1" applyBorder="1" applyAlignment="1" applyProtection="1">
      <alignment vertical="center"/>
      <protection locked="0"/>
    </xf>
    <xf numFmtId="0" fontId="23" fillId="0" borderId="0" xfId="26" applyFont="1" applyAlignment="1" applyProtection="1">
      <alignment/>
      <protection/>
    </xf>
    <xf numFmtId="181" fontId="18" fillId="0" borderId="0" xfId="17" applyNumberFormat="1" applyFont="1" applyBorder="1" applyAlignment="1" applyProtection="1">
      <alignment horizontal="right" vertical="center"/>
      <protection locked="0"/>
    </xf>
    <xf numFmtId="0" fontId="31" fillId="0" borderId="0" xfId="26" applyFont="1" applyBorder="1" applyAlignment="1" applyProtection="1">
      <alignment/>
      <protection/>
    </xf>
    <xf numFmtId="181" fontId="20" fillId="0" borderId="0" xfId="17" applyNumberFormat="1" applyFont="1" applyBorder="1" applyAlignment="1" applyProtection="1">
      <alignment horizontal="right" vertical="center"/>
      <protection locked="0"/>
    </xf>
    <xf numFmtId="180" fontId="20" fillId="0" borderId="0" xfId="17" applyNumberFormat="1" applyFont="1" applyBorder="1" applyAlignment="1" applyProtection="1">
      <alignment vertical="center"/>
      <protection locked="0"/>
    </xf>
    <xf numFmtId="180" fontId="20" fillId="0" borderId="4" xfId="17" applyNumberFormat="1" applyFont="1" applyBorder="1" applyAlignment="1" applyProtection="1">
      <alignment vertical="center"/>
      <protection locked="0"/>
    </xf>
    <xf numFmtId="181" fontId="20" fillId="0" borderId="0" xfId="17" applyNumberFormat="1" applyFont="1" applyFill="1" applyBorder="1" applyAlignment="1" applyProtection="1">
      <alignment vertical="center"/>
      <protection locked="0"/>
    </xf>
    <xf numFmtId="180" fontId="20" fillId="0" borderId="0" xfId="17" applyNumberFormat="1" applyFont="1" applyFill="1" applyBorder="1" applyAlignment="1" applyProtection="1">
      <alignment vertical="center"/>
      <protection locked="0"/>
    </xf>
    <xf numFmtId="181" fontId="20" fillId="0" borderId="0" xfId="17" applyNumberFormat="1" applyFont="1" applyBorder="1" applyAlignment="1" applyProtection="1">
      <alignment vertical="center"/>
      <protection locked="0"/>
    </xf>
    <xf numFmtId="181" fontId="18" fillId="0" borderId="0" xfId="17" applyNumberFormat="1" applyFont="1" applyAlignment="1" applyProtection="1">
      <alignment vertical="center"/>
      <protection locked="0"/>
    </xf>
    <xf numFmtId="180" fontId="18" fillId="0" borderId="0" xfId="17" applyNumberFormat="1" applyFont="1" applyAlignment="1" applyProtection="1">
      <alignment vertical="center"/>
      <protection locked="0"/>
    </xf>
    <xf numFmtId="49" fontId="18" fillId="0" borderId="4" xfId="17" applyNumberFormat="1" applyFont="1" applyBorder="1" applyAlignment="1" applyProtection="1">
      <alignment vertical="center"/>
      <protection/>
    </xf>
    <xf numFmtId="0" fontId="23" fillId="0" borderId="0" xfId="26" applyFont="1" applyBorder="1" applyAlignment="1" applyProtection="1">
      <alignment/>
      <protection/>
    </xf>
    <xf numFmtId="181" fontId="18" fillId="0" borderId="5" xfId="17" applyNumberFormat="1" applyFont="1" applyBorder="1" applyAlignment="1" applyProtection="1">
      <alignment/>
      <protection/>
    </xf>
    <xf numFmtId="180" fontId="18" fillId="0" borderId="5" xfId="17" applyNumberFormat="1" applyFont="1" applyBorder="1" applyAlignment="1" applyProtection="1">
      <alignment/>
      <protection/>
    </xf>
    <xf numFmtId="180" fontId="18" fillId="0" borderId="6" xfId="17" applyNumberFormat="1" applyFont="1" applyBorder="1" applyAlignment="1" applyProtection="1">
      <alignment/>
      <protection/>
    </xf>
    <xf numFmtId="181" fontId="18" fillId="0" borderId="0" xfId="17" applyNumberFormat="1" applyFont="1" applyFill="1" applyBorder="1" applyAlignment="1" applyProtection="1">
      <alignment/>
      <protection/>
    </xf>
    <xf numFmtId="180" fontId="18" fillId="0" borderId="0" xfId="17" applyNumberFormat="1" applyFont="1" applyFill="1" applyBorder="1" applyAlignment="1" applyProtection="1">
      <alignment/>
      <protection/>
    </xf>
    <xf numFmtId="0" fontId="2" fillId="0" borderId="0" xfId="26" applyFont="1" applyAlignment="1" applyProtection="1">
      <alignment/>
      <protection/>
    </xf>
    <xf numFmtId="0" fontId="24" fillId="0" borderId="0" xfId="26" applyFont="1" applyAlignment="1" applyProtection="1">
      <alignment/>
      <protection/>
    </xf>
    <xf numFmtId="0" fontId="25" fillId="0" borderId="0" xfId="26" applyFont="1" applyAlignment="1" applyProtection="1">
      <alignment/>
      <protection/>
    </xf>
    <xf numFmtId="0" fontId="17" fillId="0" borderId="0" xfId="26" applyFont="1" applyBorder="1" applyAlignment="1" applyProtection="1">
      <alignment vertical="center"/>
      <protection/>
    </xf>
    <xf numFmtId="0" fontId="17" fillId="0" borderId="0" xfId="26" applyFont="1" applyAlignment="1" applyProtection="1">
      <alignment vertical="center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Border="1" applyAlignment="1" applyProtection="1">
      <alignment vertical="center"/>
      <protection/>
    </xf>
    <xf numFmtId="21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16" fillId="0" borderId="9" xfId="24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5" fillId="0" borderId="0" xfId="24" applyFont="1" applyAlignment="1" applyProtection="1">
      <alignment horizontal="center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4" xfId="24" applyNumberFormat="1" applyFont="1" applyBorder="1" applyAlignment="1" applyProtection="1">
      <alignment horizontal="center" vertical="center"/>
      <protection/>
    </xf>
    <xf numFmtId="49" fontId="2" fillId="0" borderId="13" xfId="24" applyNumberFormat="1" applyFont="1" applyBorder="1" applyAlignment="1" applyProtection="1">
      <alignment horizontal="center" vertical="center"/>
      <protection/>
    </xf>
    <xf numFmtId="49" fontId="2" fillId="0" borderId="8" xfId="24" applyNumberFormat="1" applyFont="1" applyBorder="1" applyAlignment="1" applyProtection="1">
      <alignment horizontal="center" vertical="center"/>
      <protection/>
    </xf>
    <xf numFmtId="49" fontId="2" fillId="0" borderId="9" xfId="24" applyNumberFormat="1" applyFont="1" applyBorder="1" applyAlignment="1" applyProtection="1">
      <alignment horizontal="center" vertical="center"/>
      <protection/>
    </xf>
    <xf numFmtId="49" fontId="2" fillId="0" borderId="10" xfId="24" applyNumberFormat="1" applyFont="1" applyBorder="1" applyAlignment="1" applyProtection="1">
      <alignment horizontal="center" vertical="center"/>
      <protection/>
    </xf>
    <xf numFmtId="49" fontId="2" fillId="0" borderId="19" xfId="24" applyNumberFormat="1" applyFont="1" applyBorder="1" applyAlignment="1" applyProtection="1">
      <alignment horizontal="center" vertical="center"/>
      <protection/>
    </xf>
    <xf numFmtId="49" fontId="2" fillId="0" borderId="11" xfId="24" applyNumberFormat="1" applyFont="1" applyBorder="1" applyAlignment="1" applyProtection="1">
      <alignment horizontal="center" vertical="center"/>
      <protection/>
    </xf>
    <xf numFmtId="49" fontId="2" fillId="0" borderId="3" xfId="24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8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83" fontId="6" fillId="0" borderId="1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00" fontId="6" fillId="0" borderId="1" xfId="0" applyNumberFormat="1" applyFont="1" applyBorder="1" applyAlignment="1">
      <alignment vertical="top"/>
    </xf>
    <xf numFmtId="200" fontId="12" fillId="0" borderId="0" xfId="0" applyNumberFormat="1" applyFont="1" applyAlignment="1">
      <alignment/>
    </xf>
    <xf numFmtId="19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Alignment="1">
      <alignment/>
    </xf>
    <xf numFmtId="199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200" fontId="2" fillId="0" borderId="2" xfId="0" applyNumberFormat="1" applyFont="1" applyBorder="1" applyAlignment="1">
      <alignment vertical="top"/>
    </xf>
    <xf numFmtId="200" fontId="2" fillId="0" borderId="5" xfId="0" applyNumberFormat="1" applyFont="1" applyBorder="1" applyAlignment="1">
      <alignment vertical="top"/>
    </xf>
    <xf numFmtId="19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9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/>
    </xf>
    <xf numFmtId="200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20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00" fontId="2" fillId="0" borderId="0" xfId="0" applyNumberFormat="1" applyFont="1" applyBorder="1" applyAlignment="1">
      <alignment vertical="top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5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7" fontId="2" fillId="0" borderId="21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205" fontId="2" fillId="0" borderId="0" xfId="0" applyNumberFormat="1" applyFont="1" applyBorder="1" applyAlignment="1">
      <alignment horizontal="right" vertical="center"/>
    </xf>
    <xf numFmtId="0" fontId="4" fillId="0" borderId="0" xfId="25" applyFont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>
      <alignment horizontal="center" vertical="center"/>
    </xf>
    <xf numFmtId="188" fontId="17" fillId="0" borderId="16" xfId="0" applyNumberFormat="1" applyFont="1" applyBorder="1" applyAlignment="1">
      <alignment horizontal="center" vertical="center" wrapText="1"/>
    </xf>
    <xf numFmtId="188" fontId="17" fillId="0" borderId="15" xfId="0" applyNumberFormat="1" applyFont="1" applyBorder="1" applyAlignment="1">
      <alignment horizontal="center" vertical="center" wrapText="1"/>
    </xf>
    <xf numFmtId="188" fontId="17" fillId="0" borderId="17" xfId="0" applyNumberFormat="1" applyFont="1" applyBorder="1" applyAlignment="1">
      <alignment horizontal="center" vertical="center"/>
    </xf>
    <xf numFmtId="188" fontId="17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8" fontId="2" fillId="0" borderId="21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89" fontId="2" fillId="0" borderId="0" xfId="0" applyNumberFormat="1" applyFont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89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89" fontId="2" fillId="0" borderId="5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5" fontId="2" fillId="0" borderId="5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49" fontId="24" fillId="0" borderId="0" xfId="0" applyNumberFormat="1" applyFont="1" applyBorder="1" applyAlignment="1">
      <alignment horizontal="distributed" vertical="center" shrinkToFit="1"/>
    </xf>
    <xf numFmtId="195" fontId="2" fillId="0" borderId="2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1" fontId="2" fillId="0" borderId="5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191" fontId="2" fillId="0" borderId="2" xfId="21" applyNumberFormat="1" applyFont="1" applyBorder="1" applyAlignment="1">
      <alignment vertical="center"/>
      <protection/>
    </xf>
    <xf numFmtId="191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91" fontId="6" fillId="0" borderId="1" xfId="21" applyNumberFormat="1" applyFont="1" applyBorder="1" applyAlignment="1">
      <alignment vertical="center"/>
      <protection/>
    </xf>
    <xf numFmtId="191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191" fontId="2" fillId="0" borderId="1" xfId="21" applyNumberFormat="1" applyFont="1" applyBorder="1" applyAlignment="1">
      <alignment vertical="center"/>
      <protection/>
    </xf>
    <xf numFmtId="207" fontId="2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horizontal="center"/>
      <protection/>
    </xf>
    <xf numFmtId="49" fontId="2" fillId="0" borderId="25" xfId="21" applyNumberFormat="1" applyFont="1" applyBorder="1" applyAlignment="1">
      <alignment horizontal="center" vertical="center"/>
      <protection/>
    </xf>
    <xf numFmtId="49" fontId="2" fillId="0" borderId="13" xfId="21" applyNumberFormat="1" applyFont="1" applyBorder="1" applyAlignment="1">
      <alignment horizontal="center" vertical="center"/>
      <protection/>
    </xf>
    <xf numFmtId="191" fontId="2" fillId="0" borderId="19" xfId="21" applyNumberFormat="1" applyFont="1" applyFill="1" applyBorder="1" applyAlignment="1">
      <alignment horizontal="center" vertical="center"/>
      <protection/>
    </xf>
    <xf numFmtId="191" fontId="2" fillId="0" borderId="3" xfId="21" applyNumberFormat="1" applyFont="1" applyFill="1" applyBorder="1" applyAlignment="1">
      <alignment horizontal="center" vertical="center"/>
      <protection/>
    </xf>
    <xf numFmtId="191" fontId="2" fillId="0" borderId="19" xfId="21" applyNumberFormat="1" applyFont="1" applyBorder="1" applyAlignment="1">
      <alignment horizontal="center" vertical="center"/>
      <protection/>
    </xf>
    <xf numFmtId="191" fontId="2" fillId="0" borderId="3" xfId="21" applyNumberFormat="1" applyFont="1" applyBorder="1" applyAlignment="1">
      <alignment horizontal="center" vertical="center"/>
      <protection/>
    </xf>
    <xf numFmtId="191" fontId="2" fillId="0" borderId="20" xfId="21" applyNumberFormat="1" applyFont="1" applyBorder="1" applyAlignment="1">
      <alignment horizontal="center" vertical="center"/>
      <protection/>
    </xf>
    <xf numFmtId="191" fontId="2" fillId="0" borderId="17" xfId="21" applyNumberFormat="1" applyFont="1" applyBorder="1" applyAlignment="1">
      <alignment horizontal="center" vertical="center"/>
      <protection/>
    </xf>
    <xf numFmtId="0" fontId="2" fillId="0" borderId="25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0" fontId="2" fillId="0" borderId="17" xfId="21" applyFont="1" applyBorder="1" applyAlignment="1">
      <alignment horizontal="center" vertical="center"/>
      <protection/>
    </xf>
    <xf numFmtId="192" fontId="2" fillId="0" borderId="0" xfId="22" applyNumberFormat="1" applyFont="1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8" xfId="22" applyFont="1" applyFill="1" applyBorder="1" applyAlignment="1">
      <alignment horizontal="center" vertical="center"/>
      <protection/>
    </xf>
    <xf numFmtId="0" fontId="2" fillId="0" borderId="21" xfId="22" applyFont="1" applyFill="1" applyBorder="1" applyAlignment="1">
      <alignment horizontal="center" vertical="center"/>
      <protection/>
    </xf>
    <xf numFmtId="0" fontId="2" fillId="0" borderId="18" xfId="22" applyFont="1" applyFill="1" applyBorder="1" applyAlignment="1">
      <alignment horizontal="center" vertical="center"/>
      <protection/>
    </xf>
    <xf numFmtId="176" fontId="2" fillId="0" borderId="19" xfId="22" applyNumberFormat="1" applyFont="1" applyFill="1" applyBorder="1" applyAlignment="1">
      <alignment horizontal="center" vertical="center" wrapText="1"/>
      <protection/>
    </xf>
    <xf numFmtId="176" fontId="2" fillId="0" borderId="3" xfId="22" applyNumberFormat="1" applyFont="1" applyFill="1" applyBorder="1" applyAlignment="1">
      <alignment horizontal="center" vertical="center" wrapText="1"/>
      <protection/>
    </xf>
    <xf numFmtId="0" fontId="2" fillId="0" borderId="23" xfId="22" applyFont="1" applyFill="1" applyBorder="1" applyAlignment="1">
      <alignment horizontal="center" vertical="center"/>
      <protection/>
    </xf>
    <xf numFmtId="0" fontId="0" fillId="0" borderId="23" xfId="22" applyFill="1" applyBorder="1" applyAlignment="1">
      <alignment vertical="center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0" fillId="0" borderId="14" xfId="22" applyFill="1" applyBorder="1" applyAlignment="1">
      <alignment vertical="center"/>
      <protection/>
    </xf>
    <xf numFmtId="192" fontId="2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10" xfId="22" applyNumberFormat="1" applyFont="1" applyBorder="1" applyAlignment="1">
      <alignment horizontal="center" vertical="center"/>
      <protection/>
    </xf>
    <xf numFmtId="176" fontId="2" fillId="0" borderId="22" xfId="22" applyNumberFormat="1" applyFont="1" applyBorder="1" applyAlignment="1">
      <alignment horizontal="center" vertical="center"/>
      <protection/>
    </xf>
    <xf numFmtId="0" fontId="10" fillId="0" borderId="0" xfId="22" applyFont="1" applyAlignment="1">
      <alignment vertical="center"/>
      <protection/>
    </xf>
    <xf numFmtId="208" fontId="2" fillId="0" borderId="0" xfId="22" applyNumberFormat="1" applyFont="1" applyBorder="1" applyAlignment="1">
      <alignment vertical="center"/>
      <protection/>
    </xf>
    <xf numFmtId="192" fontId="2" fillId="0" borderId="5" xfId="22" applyNumberFormat="1" applyFont="1" applyBorder="1" applyAlignment="1">
      <alignment vertical="center"/>
      <protection/>
    </xf>
    <xf numFmtId="0" fontId="2" fillId="0" borderId="5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49" fontId="2" fillId="0" borderId="4" xfId="22" applyNumberFormat="1" applyFont="1" applyBorder="1" applyAlignment="1">
      <alignment horizontal="center" vertical="top"/>
      <protection/>
    </xf>
    <xf numFmtId="0" fontId="2" fillId="0" borderId="0" xfId="22" applyFont="1" applyFill="1" applyBorder="1" applyAlignment="1">
      <alignment vertical="center"/>
      <protection/>
    </xf>
    <xf numFmtId="192" fontId="6" fillId="0" borderId="0" xfId="22" applyNumberFormat="1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209" fontId="2" fillId="0" borderId="0" xfId="22" applyNumberFormat="1" applyFont="1" applyBorder="1" applyAlignment="1">
      <alignment vertical="center"/>
      <protection/>
    </xf>
    <xf numFmtId="192" fontId="6" fillId="0" borderId="0" xfId="22" applyNumberFormat="1" applyFont="1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49" fontId="5" fillId="0" borderId="0" xfId="22" applyNumberFormat="1" applyFont="1" applyFill="1" applyBorder="1" applyAlignment="1">
      <alignment horizontal="distributed" indent="5"/>
      <protection/>
    </xf>
    <xf numFmtId="0" fontId="0" fillId="0" borderId="0" xfId="22" applyFill="1" applyAlignment="1">
      <alignment horizontal="distributed" vertical="center" indent="5"/>
      <protection/>
    </xf>
    <xf numFmtId="49" fontId="6" fillId="0" borderId="4" xfId="22" applyNumberFormat="1" applyFont="1" applyBorder="1" applyAlignment="1">
      <alignment horizontal="center" vertical="top"/>
      <protection/>
    </xf>
    <xf numFmtId="49" fontId="5" fillId="0" borderId="0" xfId="23" applyNumberFormat="1" applyFont="1" applyFill="1" applyBorder="1" applyAlignment="1">
      <alignment horizontal="center"/>
      <protection/>
    </xf>
    <xf numFmtId="176" fontId="2" fillId="0" borderId="10" xfId="23" applyNumberFormat="1" applyFont="1" applyBorder="1" applyAlignment="1">
      <alignment horizontal="center" vertical="center" shrinkToFit="1"/>
      <protection/>
    </xf>
    <xf numFmtId="176" fontId="2" fillId="0" borderId="22" xfId="23" applyNumberFormat="1" applyFont="1" applyBorder="1" applyAlignment="1">
      <alignment horizontal="center" vertical="center" shrinkToFit="1"/>
      <protection/>
    </xf>
    <xf numFmtId="193" fontId="2" fillId="0" borderId="8" xfId="23" applyNumberFormat="1" applyFont="1" applyFill="1" applyBorder="1" applyAlignment="1">
      <alignment horizontal="distributed" vertical="center" indent="5" shrinkToFit="1"/>
      <protection/>
    </xf>
    <xf numFmtId="193" fontId="2" fillId="0" borderId="9" xfId="23" applyNumberFormat="1" applyFont="1" applyFill="1" applyBorder="1" applyAlignment="1">
      <alignment horizontal="distributed" vertical="center" indent="5" shrinkToFit="1"/>
      <protection/>
    </xf>
    <xf numFmtId="193" fontId="2" fillId="0" borderId="10" xfId="23" applyNumberFormat="1" applyFont="1" applyFill="1" applyBorder="1" applyAlignment="1">
      <alignment horizontal="distributed" vertical="center" indent="5" shrinkToFit="1"/>
      <protection/>
    </xf>
    <xf numFmtId="193" fontId="2" fillId="0" borderId="20" xfId="23" applyNumberFormat="1" applyFont="1" applyFill="1" applyBorder="1" applyAlignment="1">
      <alignment horizontal="center" vertical="center" shrinkToFit="1"/>
      <protection/>
    </xf>
    <xf numFmtId="193" fontId="2" fillId="0" borderId="17" xfId="23" applyNumberFormat="1" applyFont="1" applyFill="1" applyBorder="1" applyAlignment="1">
      <alignment horizontal="center" vertical="center" shrinkToFit="1"/>
      <protection/>
    </xf>
    <xf numFmtId="183" fontId="2" fillId="0" borderId="0" xfId="23" applyNumberFormat="1" applyFont="1" applyFill="1" applyBorder="1" applyAlignment="1">
      <alignment vertical="center"/>
      <protection/>
    </xf>
    <xf numFmtId="193" fontId="2" fillId="0" borderId="0" xfId="23" applyNumberFormat="1" applyFont="1" applyFill="1" applyBorder="1" applyAlignment="1">
      <alignment vertical="center"/>
      <protection/>
    </xf>
    <xf numFmtId="183" fontId="2" fillId="0" borderId="5" xfId="23" applyNumberFormat="1" applyFont="1" applyBorder="1" applyAlignment="1">
      <alignment vertical="center"/>
      <protection/>
    </xf>
    <xf numFmtId="193" fontId="2" fillId="0" borderId="5" xfId="23" applyNumberFormat="1" applyFont="1" applyBorder="1" applyAlignment="1">
      <alignment vertical="center"/>
      <protection/>
    </xf>
    <xf numFmtId="193" fontId="2" fillId="0" borderId="19" xfId="23" applyNumberFormat="1" applyFont="1" applyFill="1" applyBorder="1" applyAlignment="1">
      <alignment horizontal="center" vertical="center" shrinkToFit="1"/>
      <protection/>
    </xf>
    <xf numFmtId="193" fontId="2" fillId="0" borderId="3" xfId="23" applyNumberFormat="1" applyFont="1" applyFill="1" applyBorder="1" applyAlignment="1">
      <alignment horizontal="center" vertical="center" shrinkToFit="1"/>
      <protection/>
    </xf>
    <xf numFmtId="194" fontId="6" fillId="0" borderId="0" xfId="0" applyNumberFormat="1" applyFont="1" applyBorder="1" applyAlignment="1">
      <alignment vertical="center" shrinkToFit="1"/>
    </xf>
    <xf numFmtId="194" fontId="2" fillId="0" borderId="5" xfId="0" applyNumberFormat="1" applyFont="1" applyBorder="1" applyAlignment="1">
      <alignment vertical="center"/>
    </xf>
    <xf numFmtId="201" fontId="2" fillId="0" borderId="5" xfId="0" applyNumberFormat="1" applyFont="1" applyBorder="1" applyAlignment="1">
      <alignment vertical="center"/>
    </xf>
    <xf numFmtId="192" fontId="2" fillId="0" borderId="5" xfId="0" applyNumberFormat="1" applyFont="1" applyBorder="1" applyAlignment="1">
      <alignment vertical="center"/>
    </xf>
    <xf numFmtId="19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94" fontId="2" fillId="0" borderId="0" xfId="0" applyNumberFormat="1" applyFont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92" fontId="2" fillId="0" borderId="7" xfId="0" applyNumberFormat="1" applyFont="1" applyBorder="1" applyAlignment="1">
      <alignment horizontal="center" vertical="center" shrinkToFit="1"/>
    </xf>
    <xf numFmtId="192" fontId="2" fillId="0" borderId="8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shrinkToFit="1"/>
    </xf>
    <xf numFmtId="176" fontId="2" fillId="0" borderId="23" xfId="0" applyNumberFormat="1" applyFont="1" applyBorder="1" applyAlignment="1">
      <alignment horizontal="center" shrinkToFit="1"/>
    </xf>
    <xf numFmtId="192" fontId="2" fillId="0" borderId="21" xfId="0" applyNumberFormat="1" applyFont="1" applyBorder="1" applyAlignment="1">
      <alignment horizontal="center" vertical="center" shrinkToFit="1"/>
    </xf>
    <xf numFmtId="192" fontId="2" fillId="0" borderId="18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211" fontId="6" fillId="0" borderId="0" xfId="0" applyNumberFormat="1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 shrinkToFit="1"/>
    </xf>
    <xf numFmtId="212" fontId="2" fillId="0" borderId="0" xfId="0" applyNumberFormat="1" applyFont="1" applyFill="1" applyBorder="1" applyAlignment="1">
      <alignment vertical="center" shrinkToFit="1"/>
    </xf>
    <xf numFmtId="211" fontId="2" fillId="0" borderId="0" xfId="0" applyNumberFormat="1" applyFont="1" applyBorder="1" applyAlignment="1">
      <alignment vertical="center" shrinkToFit="1"/>
    </xf>
    <xf numFmtId="201" fontId="2" fillId="0" borderId="0" xfId="0" applyNumberFormat="1" applyFont="1" applyBorder="1" applyAlignment="1">
      <alignment vertical="center" shrinkToFit="1"/>
    </xf>
    <xf numFmtId="201" fontId="6" fillId="0" borderId="0" xfId="0" applyNumberFormat="1" applyFont="1" applyBorder="1" applyAlignment="1">
      <alignment vertical="center" shrinkToFit="1"/>
    </xf>
    <xf numFmtId="192" fontId="6" fillId="0" borderId="0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vertical="center"/>
    </xf>
    <xf numFmtId="194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210" fontId="2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203" fontId="6" fillId="0" borderId="0" xfId="0" applyNumberFormat="1" applyFont="1" applyFill="1" applyBorder="1" applyAlignment="1">
      <alignment vertical="center"/>
    </xf>
    <xf numFmtId="179" fontId="30" fillId="0" borderId="0" xfId="17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25" applyNumberFormat="1" applyFont="1" applyFill="1" applyBorder="1" applyAlignment="1" applyProtection="1">
      <alignment vertical="distributed" textRotation="255" shrinkToFit="1"/>
      <protection/>
    </xf>
    <xf numFmtId="179" fontId="33" fillId="0" borderId="0" xfId="1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179" fontId="30" fillId="0" borderId="0" xfId="17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shrinkToFit="1"/>
    </xf>
    <xf numFmtId="49" fontId="2" fillId="0" borderId="17" xfId="25" applyNumberFormat="1" applyFont="1" applyBorder="1" applyAlignment="1" applyProtection="1">
      <alignment horizontal="center" vertical="center" shrinkToFit="1"/>
      <protection/>
    </xf>
    <xf numFmtId="49" fontId="2" fillId="0" borderId="14" xfId="25" applyNumberFormat="1" applyFont="1" applyBorder="1" applyAlignment="1" applyProtection="1">
      <alignment horizontal="center" vertical="center" shrinkToFit="1"/>
      <protection/>
    </xf>
    <xf numFmtId="49" fontId="2" fillId="0" borderId="13" xfId="25" applyNumberFormat="1" applyFont="1" applyBorder="1" applyAlignment="1" applyProtection="1">
      <alignment horizontal="center" vertical="center" shrinkToFit="1"/>
      <protection/>
    </xf>
    <xf numFmtId="49" fontId="2" fillId="0" borderId="20" xfId="25" applyNumberFormat="1" applyFont="1" applyBorder="1" applyAlignment="1" applyProtection="1">
      <alignment horizontal="center" vertical="center" shrinkToFit="1"/>
      <protection/>
    </xf>
    <xf numFmtId="49" fontId="2" fillId="0" borderId="23" xfId="25" applyNumberFormat="1" applyFont="1" applyBorder="1" applyAlignment="1" applyProtection="1">
      <alignment horizontal="center" vertical="center" shrinkToFit="1"/>
      <protection/>
    </xf>
    <xf numFmtId="49" fontId="2" fillId="0" borderId="25" xfId="25" applyNumberFormat="1" applyFont="1" applyBorder="1" applyAlignment="1" applyProtection="1">
      <alignment horizontal="center" vertical="center" shrinkToFit="1"/>
      <protection/>
    </xf>
    <xf numFmtId="49" fontId="2" fillId="0" borderId="20" xfId="25" applyNumberFormat="1" applyFont="1" applyFill="1" applyBorder="1" applyAlignment="1" applyProtection="1">
      <alignment horizontal="distributed" vertical="center" shrinkToFit="1"/>
      <protection/>
    </xf>
    <xf numFmtId="0" fontId="0" fillId="0" borderId="23" xfId="0" applyBorder="1" applyAlignment="1">
      <alignment horizontal="distributed" vertical="center" shrinkToFit="1"/>
    </xf>
    <xf numFmtId="49" fontId="17" fillId="0" borderId="17" xfId="25" applyNumberFormat="1" applyFont="1" applyFill="1" applyBorder="1" applyAlignment="1" applyProtection="1">
      <alignment horizontal="center" vertical="center" wrapText="1" shrinkToFit="1"/>
      <protection/>
    </xf>
    <xf numFmtId="0" fontId="29" fillId="0" borderId="14" xfId="0" applyFont="1" applyBorder="1" applyAlignment="1">
      <alignment vertical="center"/>
    </xf>
    <xf numFmtId="49" fontId="2" fillId="0" borderId="20" xfId="25" applyNumberFormat="1" applyFont="1" applyFill="1" applyBorder="1" applyAlignment="1" applyProtection="1">
      <alignment horizontal="center" vertical="center" shrinkToFit="1"/>
      <protection/>
    </xf>
    <xf numFmtId="49" fontId="2" fillId="0" borderId="23" xfId="25" applyNumberFormat="1" applyFont="1" applyFill="1" applyBorder="1" applyAlignment="1" applyProtection="1">
      <alignment horizontal="center" vertical="center" shrinkToFit="1"/>
      <protection/>
    </xf>
    <xf numFmtId="49" fontId="2" fillId="0" borderId="25" xfId="25" applyNumberFormat="1" applyFont="1" applyFill="1" applyBorder="1" applyAlignment="1" applyProtection="1">
      <alignment horizontal="center" vertical="center" shrinkToFit="1"/>
      <protection/>
    </xf>
    <xf numFmtId="49" fontId="2" fillId="0" borderId="17" xfId="25" applyNumberFormat="1" applyFont="1" applyFill="1" applyBorder="1" applyAlignment="1" applyProtection="1">
      <alignment horizontal="center" vertical="center" shrinkToFit="1"/>
      <protection/>
    </xf>
    <xf numFmtId="49" fontId="2" fillId="0" borderId="14" xfId="25" applyNumberFormat="1" applyFont="1" applyFill="1" applyBorder="1" applyAlignment="1" applyProtection="1">
      <alignment horizontal="center" vertical="center" shrinkToFit="1"/>
      <protection/>
    </xf>
    <xf numFmtId="49" fontId="2" fillId="0" borderId="13" xfId="25" applyNumberFormat="1" applyFont="1" applyFill="1" applyBorder="1" applyAlignment="1" applyProtection="1">
      <alignment horizontal="center" vertical="center" shrinkToFit="1"/>
      <protection/>
    </xf>
    <xf numFmtId="0" fontId="5" fillId="0" borderId="0" xfId="25" applyFont="1" applyAlignment="1" applyProtection="1">
      <alignment horizontal="center"/>
      <protection/>
    </xf>
    <xf numFmtId="0" fontId="24" fillId="0" borderId="0" xfId="25" applyFont="1" applyBorder="1" applyAlignment="1" applyProtection="1">
      <alignment/>
      <protection/>
    </xf>
    <xf numFmtId="0" fontId="24" fillId="0" borderId="5" xfId="25" applyFont="1" applyBorder="1" applyAlignment="1" applyProtection="1">
      <alignment vertical="top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9" fontId="2" fillId="0" borderId="0" xfId="2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0" xfId="26" applyFont="1" applyAlignment="1" applyProtection="1">
      <alignment horizontal="center"/>
      <protection/>
    </xf>
    <xf numFmtId="49" fontId="2" fillId="0" borderId="8" xfId="26" applyNumberFormat="1" applyFont="1" applyBorder="1" applyAlignment="1" applyProtection="1">
      <alignment horizontal="center" vertical="center"/>
      <protection/>
    </xf>
    <xf numFmtId="213" fontId="6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21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　ごみ処理状況" xfId="21"/>
    <cellStyle name="標準_19　焼却処理状況及び埋立処理状況" xfId="22"/>
    <cellStyle name="標準_20　集団回収状況及び資源化状況" xfId="23"/>
    <cellStyle name="標準_P 168" xfId="24"/>
    <cellStyle name="標準_P 177-178" xfId="25"/>
    <cellStyle name="標準_P 179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238" t="s">
        <v>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27" customHeight="1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" t="s">
        <v>14</v>
      </c>
    </row>
    <row r="5" spans="1:25" ht="16.5" customHeight="1">
      <c r="A5" s="226" t="s">
        <v>0</v>
      </c>
      <c r="B5" s="226"/>
      <c r="C5" s="226"/>
      <c r="D5" s="192" t="s">
        <v>8</v>
      </c>
      <c r="E5" s="192"/>
      <c r="F5" s="192"/>
      <c r="G5" s="211" t="s">
        <v>9</v>
      </c>
      <c r="H5" s="211"/>
      <c r="I5" s="211"/>
      <c r="J5" s="211"/>
      <c r="K5" s="211" t="s">
        <v>10</v>
      </c>
      <c r="L5" s="211"/>
      <c r="M5" s="211"/>
      <c r="N5" s="211"/>
      <c r="O5" s="211"/>
      <c r="P5" s="211" t="s">
        <v>13</v>
      </c>
      <c r="Q5" s="211"/>
      <c r="R5" s="211"/>
      <c r="S5" s="211"/>
      <c r="T5" s="280" t="s">
        <v>11</v>
      </c>
      <c r="U5" s="280"/>
      <c r="V5" s="280"/>
      <c r="W5" s="280"/>
      <c r="X5" s="280" t="s">
        <v>12</v>
      </c>
      <c r="Y5" s="256"/>
    </row>
    <row r="6" spans="1:25" ht="18" customHeight="1">
      <c r="A6" s="210"/>
      <c r="B6" s="210"/>
      <c r="C6" s="210"/>
      <c r="D6" s="13" t="s">
        <v>1</v>
      </c>
      <c r="E6" s="279" t="s">
        <v>2</v>
      </c>
      <c r="F6" s="279"/>
      <c r="G6" s="279" t="s">
        <v>3</v>
      </c>
      <c r="H6" s="279"/>
      <c r="I6" s="279" t="s">
        <v>2</v>
      </c>
      <c r="J6" s="279"/>
      <c r="K6" s="279" t="s">
        <v>1</v>
      </c>
      <c r="L6" s="279"/>
      <c r="M6" s="279"/>
      <c r="N6" s="279" t="s">
        <v>4</v>
      </c>
      <c r="O6" s="279"/>
      <c r="P6" s="279" t="s">
        <v>1</v>
      </c>
      <c r="Q6" s="279"/>
      <c r="R6" s="279" t="s">
        <v>5</v>
      </c>
      <c r="S6" s="279"/>
      <c r="T6" s="279"/>
      <c r="U6" s="279"/>
      <c r="V6" s="279"/>
      <c r="W6" s="279"/>
      <c r="X6" s="279"/>
      <c r="Y6" s="236"/>
    </row>
    <row r="7" spans="1:25" ht="6" customHeight="1">
      <c r="A7" s="299"/>
      <c r="B7" s="299"/>
      <c r="C7" s="276"/>
      <c r="D7" s="9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</row>
    <row r="8" spans="1:25" ht="15" customHeight="1">
      <c r="A8" s="212" t="s">
        <v>18</v>
      </c>
      <c r="B8" s="213"/>
      <c r="C8" s="214"/>
      <c r="D8" s="11">
        <v>29</v>
      </c>
      <c r="E8" s="438">
        <v>7453</v>
      </c>
      <c r="F8" s="438"/>
      <c r="G8" s="438">
        <v>459</v>
      </c>
      <c r="H8" s="438"/>
      <c r="I8" s="438">
        <v>526</v>
      </c>
      <c r="J8" s="438"/>
      <c r="K8" s="438">
        <v>298</v>
      </c>
      <c r="L8" s="438"/>
      <c r="M8" s="438"/>
      <c r="N8" s="438">
        <v>0</v>
      </c>
      <c r="O8" s="438"/>
      <c r="P8" s="438">
        <v>45</v>
      </c>
      <c r="Q8" s="438"/>
      <c r="R8" s="438">
        <v>12</v>
      </c>
      <c r="S8" s="438"/>
      <c r="T8" s="438">
        <v>378</v>
      </c>
      <c r="U8" s="438"/>
      <c r="V8" s="438"/>
      <c r="W8" s="438"/>
      <c r="X8" s="438">
        <v>1</v>
      </c>
      <c r="Y8" s="438"/>
    </row>
    <row r="9" spans="1:25" ht="15" customHeight="1">
      <c r="A9" s="212" t="s">
        <v>15</v>
      </c>
      <c r="B9" s="213"/>
      <c r="C9" s="214"/>
      <c r="D9" s="11">
        <v>28</v>
      </c>
      <c r="E9" s="438">
        <v>7386</v>
      </c>
      <c r="F9" s="438"/>
      <c r="G9" s="438">
        <v>467</v>
      </c>
      <c r="H9" s="438"/>
      <c r="I9" s="438">
        <v>514</v>
      </c>
      <c r="J9" s="438"/>
      <c r="K9" s="438">
        <v>302</v>
      </c>
      <c r="L9" s="438"/>
      <c r="M9" s="438"/>
      <c r="N9" s="438">
        <v>0</v>
      </c>
      <c r="O9" s="438"/>
      <c r="P9" s="438">
        <v>46</v>
      </c>
      <c r="Q9" s="438"/>
      <c r="R9" s="438">
        <v>11</v>
      </c>
      <c r="S9" s="438"/>
      <c r="T9" s="438">
        <v>396</v>
      </c>
      <c r="U9" s="438"/>
      <c r="V9" s="438"/>
      <c r="W9" s="438"/>
      <c r="X9" s="438">
        <v>1</v>
      </c>
      <c r="Y9" s="438"/>
    </row>
    <row r="10" spans="1:25" ht="15" customHeight="1">
      <c r="A10" s="212" t="s">
        <v>16</v>
      </c>
      <c r="B10" s="213"/>
      <c r="C10" s="214"/>
      <c r="D10" s="11">
        <v>28</v>
      </c>
      <c r="E10" s="438">
        <v>7338</v>
      </c>
      <c r="F10" s="438"/>
      <c r="G10" s="438">
        <v>476</v>
      </c>
      <c r="H10" s="438"/>
      <c r="I10" s="438">
        <v>531</v>
      </c>
      <c r="J10" s="438"/>
      <c r="K10" s="438">
        <v>306</v>
      </c>
      <c r="L10" s="438"/>
      <c r="M10" s="438"/>
      <c r="N10" s="438">
        <v>0</v>
      </c>
      <c r="O10" s="438"/>
      <c r="P10" s="438">
        <v>44</v>
      </c>
      <c r="Q10" s="438"/>
      <c r="R10" s="438">
        <v>7</v>
      </c>
      <c r="S10" s="438"/>
      <c r="T10" s="438">
        <v>399</v>
      </c>
      <c r="U10" s="438"/>
      <c r="V10" s="438"/>
      <c r="W10" s="438"/>
      <c r="X10" s="438">
        <v>1</v>
      </c>
      <c r="Y10" s="438"/>
    </row>
    <row r="11" spans="1:25" ht="15" customHeight="1">
      <c r="A11" s="212" t="s">
        <v>17</v>
      </c>
      <c r="B11" s="212"/>
      <c r="C11" s="191"/>
      <c r="D11" s="11">
        <v>40</v>
      </c>
      <c r="E11" s="438">
        <v>9753</v>
      </c>
      <c r="F11" s="438"/>
      <c r="G11" s="438">
        <v>617</v>
      </c>
      <c r="H11" s="438"/>
      <c r="I11" s="438">
        <v>773</v>
      </c>
      <c r="J11" s="438"/>
      <c r="K11" s="438">
        <v>383</v>
      </c>
      <c r="L11" s="438"/>
      <c r="M11" s="438"/>
      <c r="N11" s="237">
        <v>0</v>
      </c>
      <c r="O11" s="237"/>
      <c r="P11" s="438">
        <v>56</v>
      </c>
      <c r="Q11" s="438"/>
      <c r="R11" s="438">
        <v>12</v>
      </c>
      <c r="S11" s="438"/>
      <c r="T11" s="438">
        <v>538</v>
      </c>
      <c r="U11" s="438"/>
      <c r="V11" s="438"/>
      <c r="W11" s="438"/>
      <c r="X11" s="438">
        <v>1</v>
      </c>
      <c r="Y11" s="438"/>
    </row>
    <row r="12" spans="1:25" ht="15" customHeight="1">
      <c r="A12" s="435" t="s">
        <v>19</v>
      </c>
      <c r="B12" s="435"/>
      <c r="C12" s="436"/>
      <c r="D12" s="12">
        <v>38</v>
      </c>
      <c r="E12" s="437">
        <v>9681</v>
      </c>
      <c r="F12" s="437"/>
      <c r="G12" s="437">
        <v>623</v>
      </c>
      <c r="H12" s="437"/>
      <c r="I12" s="437">
        <v>736</v>
      </c>
      <c r="J12" s="437"/>
      <c r="K12" s="437">
        <v>380</v>
      </c>
      <c r="L12" s="437"/>
      <c r="M12" s="437"/>
      <c r="N12" s="278">
        <v>0</v>
      </c>
      <c r="O12" s="278"/>
      <c r="P12" s="437">
        <v>57</v>
      </c>
      <c r="Q12" s="437"/>
      <c r="R12" s="437">
        <v>12</v>
      </c>
      <c r="S12" s="437"/>
      <c r="T12" s="437">
        <v>555</v>
      </c>
      <c r="U12" s="437"/>
      <c r="V12" s="437"/>
      <c r="W12" s="437"/>
      <c r="X12" s="437">
        <v>1</v>
      </c>
      <c r="Y12" s="437"/>
    </row>
    <row r="13" spans="1:25" ht="6" customHeight="1" thickBot="1">
      <c r="A13" s="439"/>
      <c r="B13" s="439"/>
      <c r="C13" s="380"/>
      <c r="D13" s="10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</row>
    <row r="14" spans="1:25" ht="16.5" customHeight="1">
      <c r="A14" s="14" t="s">
        <v>20</v>
      </c>
      <c r="B14" s="7"/>
      <c r="C14" s="7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</sheetData>
  <mergeCells count="86">
    <mergeCell ref="D5:F5"/>
    <mergeCell ref="P5:S5"/>
    <mergeCell ref="N6:O6"/>
    <mergeCell ref="P7:Q7"/>
    <mergeCell ref="R7:S7"/>
    <mergeCell ref="E8:F8"/>
    <mergeCell ref="E9:F9"/>
    <mergeCell ref="G8:H8"/>
    <mergeCell ref="G9:H9"/>
    <mergeCell ref="I8:J8"/>
    <mergeCell ref="I9:J9"/>
    <mergeCell ref="A10:C10"/>
    <mergeCell ref="A11:C11"/>
    <mergeCell ref="A8:C8"/>
    <mergeCell ref="E10:F10"/>
    <mergeCell ref="G10:H10"/>
    <mergeCell ref="I10:J10"/>
    <mergeCell ref="A9:C9"/>
    <mergeCell ref="G11:H11"/>
    <mergeCell ref="A2:Y2"/>
    <mergeCell ref="A3:Y3"/>
    <mergeCell ref="A5:C6"/>
    <mergeCell ref="P6:Q6"/>
    <mergeCell ref="R6:S6"/>
    <mergeCell ref="T5:W6"/>
    <mergeCell ref="K5:O5"/>
    <mergeCell ref="G5:J5"/>
    <mergeCell ref="G6:H6"/>
    <mergeCell ref="I6:J6"/>
    <mergeCell ref="N8:O8"/>
    <mergeCell ref="N9:O9"/>
    <mergeCell ref="E11:F11"/>
    <mergeCell ref="N10:O10"/>
    <mergeCell ref="I11:J11"/>
    <mergeCell ref="K11:M11"/>
    <mergeCell ref="N11:O11"/>
    <mergeCell ref="K8:M8"/>
    <mergeCell ref="K9:M9"/>
    <mergeCell ref="K10:M10"/>
    <mergeCell ref="P8:Q8"/>
    <mergeCell ref="P9:Q9"/>
    <mergeCell ref="P10:Q10"/>
    <mergeCell ref="T11:W11"/>
    <mergeCell ref="T10:W10"/>
    <mergeCell ref="X13:Y13"/>
    <mergeCell ref="E6:F6"/>
    <mergeCell ref="K7:M7"/>
    <mergeCell ref="N7:O7"/>
    <mergeCell ref="X5:Y6"/>
    <mergeCell ref="K6:M6"/>
    <mergeCell ref="R8:S8"/>
    <mergeCell ref="R9:S9"/>
    <mergeCell ref="R10:S10"/>
    <mergeCell ref="T8:W8"/>
    <mergeCell ref="R13:S13"/>
    <mergeCell ref="T13:W13"/>
    <mergeCell ref="K13:M13"/>
    <mergeCell ref="N13:O13"/>
    <mergeCell ref="P13:Q13"/>
    <mergeCell ref="K12:M12"/>
    <mergeCell ref="N12:O12"/>
    <mergeCell ref="P12:Q12"/>
    <mergeCell ref="R12:S12"/>
    <mergeCell ref="X10:Y10"/>
    <mergeCell ref="A7:C7"/>
    <mergeCell ref="E7:F7"/>
    <mergeCell ref="G7:H7"/>
    <mergeCell ref="I7:J7"/>
    <mergeCell ref="X7:Y7"/>
    <mergeCell ref="T7:W7"/>
    <mergeCell ref="T9:W9"/>
    <mergeCell ref="X8:Y8"/>
    <mergeCell ref="X9:Y9"/>
    <mergeCell ref="A13:C13"/>
    <mergeCell ref="E13:F13"/>
    <mergeCell ref="G13:H13"/>
    <mergeCell ref="I13:J13"/>
    <mergeCell ref="T12:W12"/>
    <mergeCell ref="X12:Y12"/>
    <mergeCell ref="X11:Y11"/>
    <mergeCell ref="P11:Q11"/>
    <mergeCell ref="R11:S11"/>
    <mergeCell ref="A12:C12"/>
    <mergeCell ref="E12:F12"/>
    <mergeCell ref="G12:H12"/>
    <mergeCell ref="I12:J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2" sqref="A2:R2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46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7" customHeight="1">
      <c r="A2" s="225" t="s">
        <v>193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 customHeight="1" thickBot="1">
      <c r="A3" s="156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4" customHeight="1">
      <c r="A4" s="42" t="s">
        <v>122</v>
      </c>
      <c r="B4" s="211" t="s">
        <v>194</v>
      </c>
      <c r="C4" s="211"/>
      <c r="D4" s="211"/>
      <c r="E4" s="211" t="s">
        <v>195</v>
      </c>
      <c r="F4" s="211"/>
      <c r="G4" s="211"/>
      <c r="H4" s="211" t="s">
        <v>196</v>
      </c>
      <c r="I4" s="211"/>
      <c r="J4" s="211" t="s">
        <v>197</v>
      </c>
      <c r="K4" s="211"/>
      <c r="L4" s="211"/>
      <c r="M4" s="211" t="s">
        <v>198</v>
      </c>
      <c r="N4" s="211"/>
      <c r="O4" s="211"/>
      <c r="P4" s="211" t="s">
        <v>199</v>
      </c>
      <c r="Q4" s="211"/>
      <c r="R4" s="24"/>
    </row>
    <row r="5" spans="1:18" ht="6" customHeight="1">
      <c r="A5" s="23"/>
      <c r="B5" s="474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</row>
    <row r="6" spans="1:18" ht="21" customHeight="1">
      <c r="A6" s="23" t="s">
        <v>53</v>
      </c>
      <c r="B6" s="474">
        <v>6268</v>
      </c>
      <c r="C6" s="171"/>
      <c r="D6" s="171"/>
      <c r="E6" s="473">
        <v>5964</v>
      </c>
      <c r="F6" s="473"/>
      <c r="G6" s="473"/>
      <c r="H6" s="473">
        <v>6051</v>
      </c>
      <c r="I6" s="473"/>
      <c r="J6" s="473">
        <v>5611</v>
      </c>
      <c r="K6" s="473"/>
      <c r="L6" s="473"/>
      <c r="M6" s="473">
        <v>5894</v>
      </c>
      <c r="N6" s="473"/>
      <c r="O6" s="473"/>
      <c r="P6" s="473">
        <v>5097</v>
      </c>
      <c r="Q6" s="473"/>
      <c r="R6" s="473"/>
    </row>
    <row r="7" spans="1:18" ht="21" customHeight="1">
      <c r="A7" s="23" t="s">
        <v>141</v>
      </c>
      <c r="B7" s="474">
        <v>6220</v>
      </c>
      <c r="C7" s="171"/>
      <c r="D7" s="171"/>
      <c r="E7" s="473">
        <v>6001</v>
      </c>
      <c r="F7" s="473"/>
      <c r="G7" s="473"/>
      <c r="H7" s="473">
        <v>6106</v>
      </c>
      <c r="I7" s="473"/>
      <c r="J7" s="473">
        <v>6370</v>
      </c>
      <c r="K7" s="473"/>
      <c r="L7" s="473"/>
      <c r="M7" s="473">
        <v>6108</v>
      </c>
      <c r="N7" s="473"/>
      <c r="O7" s="473"/>
      <c r="P7" s="473">
        <v>5312</v>
      </c>
      <c r="Q7" s="473"/>
      <c r="R7" s="473"/>
    </row>
    <row r="8" spans="1:18" ht="21" customHeight="1">
      <c r="A8" s="23" t="s">
        <v>142</v>
      </c>
      <c r="B8" s="474">
        <v>5761</v>
      </c>
      <c r="C8" s="171"/>
      <c r="D8" s="171"/>
      <c r="E8" s="473">
        <v>5760</v>
      </c>
      <c r="F8" s="473"/>
      <c r="G8" s="473"/>
      <c r="H8" s="473">
        <v>5919</v>
      </c>
      <c r="I8" s="473"/>
      <c r="J8" s="473">
        <v>5405</v>
      </c>
      <c r="K8" s="473"/>
      <c r="L8" s="473"/>
      <c r="M8" s="473">
        <v>5963</v>
      </c>
      <c r="N8" s="473"/>
      <c r="O8" s="473"/>
      <c r="P8" s="473">
        <v>5122</v>
      </c>
      <c r="Q8" s="473"/>
      <c r="R8" s="473"/>
    </row>
    <row r="9" spans="1:18" ht="21" customHeight="1">
      <c r="A9" s="23" t="s">
        <v>143</v>
      </c>
      <c r="B9" s="474">
        <v>7216</v>
      </c>
      <c r="C9" s="473"/>
      <c r="D9" s="473"/>
      <c r="E9" s="473">
        <v>6838</v>
      </c>
      <c r="F9" s="473"/>
      <c r="G9" s="473"/>
      <c r="H9" s="473">
        <v>6734</v>
      </c>
      <c r="I9" s="473"/>
      <c r="J9" s="473">
        <v>6371</v>
      </c>
      <c r="K9" s="473"/>
      <c r="L9" s="473"/>
      <c r="M9" s="473">
        <v>7052</v>
      </c>
      <c r="N9" s="473"/>
      <c r="O9" s="473"/>
      <c r="P9" s="473">
        <v>6490</v>
      </c>
      <c r="Q9" s="473"/>
      <c r="R9" s="473"/>
    </row>
    <row r="10" spans="1:18" ht="21" customHeight="1">
      <c r="A10" s="15" t="s">
        <v>144</v>
      </c>
      <c r="B10" s="491">
        <v>7727</v>
      </c>
      <c r="C10" s="472"/>
      <c r="D10" s="472"/>
      <c r="E10" s="472">
        <v>7421</v>
      </c>
      <c r="F10" s="472"/>
      <c r="G10" s="472"/>
      <c r="H10" s="472">
        <v>7455</v>
      </c>
      <c r="I10" s="472"/>
      <c r="J10" s="472">
        <v>6636</v>
      </c>
      <c r="K10" s="472"/>
      <c r="L10" s="472"/>
      <c r="M10" s="472">
        <v>7257</v>
      </c>
      <c r="N10" s="472"/>
      <c r="O10" s="472"/>
      <c r="P10" s="472">
        <v>7103</v>
      </c>
      <c r="Q10" s="472"/>
      <c r="R10" s="472"/>
    </row>
    <row r="11" spans="1:18" ht="6" customHeight="1" thickBot="1">
      <c r="A11" s="19"/>
      <c r="B11" s="492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</row>
    <row r="12" spans="1:18" ht="18" customHeight="1">
      <c r="A12" s="14" t="s">
        <v>200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</sheetData>
  <mergeCells count="49">
    <mergeCell ref="P5:R5"/>
    <mergeCell ref="M11:O11"/>
    <mergeCell ref="P11:R11"/>
    <mergeCell ref="B11:D11"/>
    <mergeCell ref="E11:G11"/>
    <mergeCell ref="H11:I11"/>
    <mergeCell ref="J11:L11"/>
    <mergeCell ref="M5:O5"/>
    <mergeCell ref="J7:L7"/>
    <mergeCell ref="B6:D6"/>
    <mergeCell ref="B4:D4"/>
    <mergeCell ref="E4:G4"/>
    <mergeCell ref="H4:I4"/>
    <mergeCell ref="B5:D5"/>
    <mergeCell ref="E5:G5"/>
    <mergeCell ref="H5:I5"/>
    <mergeCell ref="B8:D8"/>
    <mergeCell ref="E8:G8"/>
    <mergeCell ref="H8:I8"/>
    <mergeCell ref="B9:D9"/>
    <mergeCell ref="E9:G9"/>
    <mergeCell ref="H9:I9"/>
    <mergeCell ref="B7:D7"/>
    <mergeCell ref="E7:G7"/>
    <mergeCell ref="H7:I7"/>
    <mergeCell ref="M7:O7"/>
    <mergeCell ref="P7:R7"/>
    <mergeCell ref="M9:O9"/>
    <mergeCell ref="P9:R9"/>
    <mergeCell ref="J9:L9"/>
    <mergeCell ref="J8:L8"/>
    <mergeCell ref="M8:O8"/>
    <mergeCell ref="P8:R8"/>
    <mergeCell ref="A2:R2"/>
    <mergeCell ref="P6:R6"/>
    <mergeCell ref="E6:G6"/>
    <mergeCell ref="H6:I6"/>
    <mergeCell ref="J6:L6"/>
    <mergeCell ref="M6:O6"/>
    <mergeCell ref="M4:O4"/>
    <mergeCell ref="P4:R4"/>
    <mergeCell ref="J4:L4"/>
    <mergeCell ref="J5:L5"/>
    <mergeCell ref="M10:O10"/>
    <mergeCell ref="P10:R10"/>
    <mergeCell ref="B10:D10"/>
    <mergeCell ref="E10:G10"/>
    <mergeCell ref="H10:I10"/>
    <mergeCell ref="J10:L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2" sqref="A2:R2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46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7" customHeight="1">
      <c r="A2" s="225" t="s">
        <v>201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 customHeight="1" thickBot="1">
      <c r="A3" s="156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1.75" customHeight="1">
      <c r="A4" s="452" t="s">
        <v>122</v>
      </c>
      <c r="B4" s="508" t="s">
        <v>202</v>
      </c>
      <c r="C4" s="509"/>
      <c r="D4" s="509" t="s">
        <v>203</v>
      </c>
      <c r="E4" s="509"/>
      <c r="F4" s="509"/>
      <c r="G4" s="509" t="s">
        <v>204</v>
      </c>
      <c r="H4" s="509"/>
      <c r="I4" s="509" t="s">
        <v>205</v>
      </c>
      <c r="J4" s="509"/>
      <c r="K4" s="509" t="s">
        <v>206</v>
      </c>
      <c r="L4" s="509"/>
      <c r="M4" s="509"/>
      <c r="N4" s="509" t="s">
        <v>207</v>
      </c>
      <c r="O4" s="509"/>
      <c r="P4" s="509"/>
      <c r="Q4" s="509" t="s">
        <v>208</v>
      </c>
      <c r="R4" s="518"/>
    </row>
    <row r="5" spans="1:18" ht="21" customHeight="1">
      <c r="A5" s="453"/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9"/>
    </row>
    <row r="6" spans="1:18" ht="6" customHeight="1">
      <c r="A6" s="22"/>
      <c r="B6" s="504"/>
      <c r="C6" s="505"/>
      <c r="D6" s="504"/>
      <c r="E6" s="505"/>
      <c r="F6" s="505"/>
      <c r="G6" s="504"/>
      <c r="H6" s="505"/>
      <c r="I6" s="504"/>
      <c r="J6" s="505"/>
      <c r="K6" s="504"/>
      <c r="L6" s="505"/>
      <c r="M6" s="505"/>
      <c r="N6" s="504"/>
      <c r="O6" s="505"/>
      <c r="P6" s="505"/>
      <c r="Q6" s="504"/>
      <c r="R6" s="505"/>
    </row>
    <row r="7" spans="1:18" ht="18" customHeight="1">
      <c r="A7" s="191" t="s">
        <v>53</v>
      </c>
      <c r="B7" s="512">
        <v>3252</v>
      </c>
      <c r="C7" s="27"/>
      <c r="D7" s="504">
        <v>30601</v>
      </c>
      <c r="E7" s="27"/>
      <c r="F7" s="27"/>
      <c r="G7" s="504">
        <v>16</v>
      </c>
      <c r="H7" s="27"/>
      <c r="I7" s="504">
        <v>216</v>
      </c>
      <c r="J7" s="27"/>
      <c r="K7" s="504">
        <v>135</v>
      </c>
      <c r="L7" s="27"/>
      <c r="M7" s="27"/>
      <c r="N7" s="504">
        <v>100</v>
      </c>
      <c r="O7" s="27"/>
      <c r="P7" s="27"/>
      <c r="Q7" s="504">
        <v>181</v>
      </c>
      <c r="R7" s="27"/>
    </row>
    <row r="8" spans="1:18" ht="18" customHeight="1">
      <c r="A8" s="191"/>
      <c r="B8" s="513">
        <v>35172</v>
      </c>
      <c r="C8" s="517"/>
      <c r="D8" s="504"/>
      <c r="E8" s="27"/>
      <c r="F8" s="27"/>
      <c r="G8" s="504"/>
      <c r="H8" s="27"/>
      <c r="I8" s="504"/>
      <c r="J8" s="27"/>
      <c r="K8" s="504"/>
      <c r="L8" s="27"/>
      <c r="M8" s="27"/>
      <c r="N8" s="504"/>
      <c r="O8" s="27"/>
      <c r="P8" s="27"/>
      <c r="Q8" s="504"/>
      <c r="R8" s="27"/>
    </row>
    <row r="9" spans="1:18" ht="18" customHeight="1">
      <c r="A9" s="191" t="s">
        <v>141</v>
      </c>
      <c r="B9" s="512">
        <v>3333</v>
      </c>
      <c r="C9" s="27"/>
      <c r="D9" s="504">
        <v>31198</v>
      </c>
      <c r="E9" s="27"/>
      <c r="F9" s="27"/>
      <c r="G9" s="504">
        <v>13</v>
      </c>
      <c r="H9" s="27"/>
      <c r="I9" s="504">
        <v>195</v>
      </c>
      <c r="J9" s="27"/>
      <c r="K9" s="504">
        <v>78</v>
      </c>
      <c r="L9" s="27"/>
      <c r="M9" s="27"/>
      <c r="N9" s="504">
        <v>156</v>
      </c>
      <c r="O9" s="27"/>
      <c r="P9" s="27"/>
      <c r="Q9" s="504">
        <v>273</v>
      </c>
      <c r="R9" s="27"/>
    </row>
    <row r="10" spans="1:18" ht="18" customHeight="1">
      <c r="A10" s="191"/>
      <c r="B10" s="513">
        <v>35776</v>
      </c>
      <c r="C10" s="514"/>
      <c r="D10" s="504"/>
      <c r="E10" s="27"/>
      <c r="F10" s="27"/>
      <c r="G10" s="504"/>
      <c r="H10" s="27"/>
      <c r="I10" s="504"/>
      <c r="J10" s="27"/>
      <c r="K10" s="504"/>
      <c r="L10" s="27"/>
      <c r="M10" s="27"/>
      <c r="N10" s="504"/>
      <c r="O10" s="27"/>
      <c r="P10" s="27"/>
      <c r="Q10" s="504"/>
      <c r="R10" s="27"/>
    </row>
    <row r="11" spans="1:18" ht="18" customHeight="1">
      <c r="A11" s="191" t="s">
        <v>142</v>
      </c>
      <c r="B11" s="512">
        <v>3485</v>
      </c>
      <c r="C11" s="27"/>
      <c r="D11" s="504">
        <v>31270</v>
      </c>
      <c r="E11" s="27"/>
      <c r="F11" s="27"/>
      <c r="G11" s="504">
        <v>11</v>
      </c>
      <c r="H11" s="27"/>
      <c r="I11" s="504">
        <v>167</v>
      </c>
      <c r="J11" s="27"/>
      <c r="K11" s="504">
        <v>63</v>
      </c>
      <c r="L11" s="27"/>
      <c r="M11" s="27"/>
      <c r="N11" s="504">
        <v>114</v>
      </c>
      <c r="O11" s="27"/>
      <c r="P11" s="27"/>
      <c r="Q11" s="504">
        <v>218</v>
      </c>
      <c r="R11" s="27"/>
    </row>
    <row r="12" spans="1:18" ht="18" customHeight="1">
      <c r="A12" s="191"/>
      <c r="B12" s="513">
        <v>36871</v>
      </c>
      <c r="C12" s="514"/>
      <c r="D12" s="504"/>
      <c r="E12" s="27"/>
      <c r="F12" s="27"/>
      <c r="G12" s="504"/>
      <c r="H12" s="27"/>
      <c r="I12" s="504"/>
      <c r="J12" s="27"/>
      <c r="K12" s="504"/>
      <c r="L12" s="27"/>
      <c r="M12" s="27"/>
      <c r="N12" s="504"/>
      <c r="O12" s="27"/>
      <c r="P12" s="27"/>
      <c r="Q12" s="504"/>
      <c r="R12" s="27"/>
    </row>
    <row r="13" spans="1:18" ht="18" customHeight="1">
      <c r="A13" s="191" t="s">
        <v>143</v>
      </c>
      <c r="B13" s="504">
        <v>4607</v>
      </c>
      <c r="C13" s="516"/>
      <c r="D13" s="504">
        <v>44737</v>
      </c>
      <c r="E13" s="505"/>
      <c r="F13" s="505"/>
      <c r="G13" s="504">
        <v>2</v>
      </c>
      <c r="H13" s="505"/>
      <c r="I13" s="504">
        <v>254</v>
      </c>
      <c r="J13" s="505"/>
      <c r="K13" s="504">
        <v>90</v>
      </c>
      <c r="L13" s="505"/>
      <c r="M13" s="505"/>
      <c r="N13" s="504">
        <v>238</v>
      </c>
      <c r="O13" s="505"/>
      <c r="P13" s="505"/>
      <c r="Q13" s="504">
        <v>402</v>
      </c>
      <c r="R13" s="505"/>
    </row>
    <row r="14" spans="1:18" ht="18" customHeight="1">
      <c r="A14" s="191"/>
      <c r="B14" s="513">
        <v>54556</v>
      </c>
      <c r="C14" s="515"/>
      <c r="D14" s="506"/>
      <c r="E14" s="507"/>
      <c r="F14" s="507"/>
      <c r="G14" s="506"/>
      <c r="H14" s="507"/>
      <c r="I14" s="506"/>
      <c r="J14" s="507"/>
      <c r="K14" s="506"/>
      <c r="L14" s="507"/>
      <c r="M14" s="507"/>
      <c r="N14" s="506"/>
      <c r="O14" s="507"/>
      <c r="P14" s="507"/>
      <c r="Q14" s="506"/>
      <c r="R14" s="507"/>
    </row>
    <row r="15" spans="1:18" ht="18" customHeight="1">
      <c r="A15" s="436" t="s">
        <v>144</v>
      </c>
      <c r="B15" s="493">
        <v>4893</v>
      </c>
      <c r="C15" s="499"/>
      <c r="D15" s="493">
        <v>46207</v>
      </c>
      <c r="E15" s="494"/>
      <c r="F15" s="494"/>
      <c r="G15" s="493">
        <v>13</v>
      </c>
      <c r="H15" s="494"/>
      <c r="I15" s="493">
        <v>327</v>
      </c>
      <c r="J15" s="494"/>
      <c r="K15" s="493">
        <v>130</v>
      </c>
      <c r="L15" s="494"/>
      <c r="M15" s="494"/>
      <c r="N15" s="493">
        <v>161</v>
      </c>
      <c r="O15" s="494"/>
      <c r="P15" s="494"/>
      <c r="Q15" s="493">
        <v>358</v>
      </c>
      <c r="R15" s="494"/>
    </row>
    <row r="16" spans="1:18" ht="18" customHeight="1">
      <c r="A16" s="436"/>
      <c r="B16" s="495">
        <v>55810</v>
      </c>
      <c r="C16" s="496"/>
      <c r="D16" s="497"/>
      <c r="E16" s="498"/>
      <c r="F16" s="498"/>
      <c r="G16" s="497"/>
      <c r="H16" s="498"/>
      <c r="I16" s="497"/>
      <c r="J16" s="498"/>
      <c r="K16" s="497"/>
      <c r="L16" s="498"/>
      <c r="M16" s="498"/>
      <c r="N16" s="497"/>
      <c r="O16" s="498"/>
      <c r="P16" s="498"/>
      <c r="Q16" s="497"/>
      <c r="R16" s="498"/>
    </row>
    <row r="17" spans="1:18" ht="6" customHeight="1" thickBot="1">
      <c r="A17" s="166"/>
      <c r="B17" s="502"/>
      <c r="C17" s="503"/>
      <c r="D17" s="500"/>
      <c r="E17" s="501"/>
      <c r="F17" s="501"/>
      <c r="G17" s="500"/>
      <c r="H17" s="501"/>
      <c r="I17" s="500"/>
      <c r="J17" s="501"/>
      <c r="K17" s="500"/>
      <c r="L17" s="501"/>
      <c r="M17" s="501"/>
      <c r="N17" s="500"/>
      <c r="O17" s="501"/>
      <c r="P17" s="501"/>
      <c r="Q17" s="500"/>
      <c r="R17" s="501"/>
    </row>
    <row r="18" spans="1:18" ht="18" customHeight="1">
      <c r="A18" s="14" t="s">
        <v>209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</sheetData>
  <mergeCells count="98">
    <mergeCell ref="I7:J7"/>
    <mergeCell ref="A2:R2"/>
    <mergeCell ref="K4:M5"/>
    <mergeCell ref="N4:P5"/>
    <mergeCell ref="Q4:R5"/>
    <mergeCell ref="A4:A5"/>
    <mergeCell ref="D4:F5"/>
    <mergeCell ref="G4:H5"/>
    <mergeCell ref="I4:J5"/>
    <mergeCell ref="N6:P6"/>
    <mergeCell ref="N9:P9"/>
    <mergeCell ref="Q9:R9"/>
    <mergeCell ref="B8:C8"/>
    <mergeCell ref="D8:F8"/>
    <mergeCell ref="G8:H8"/>
    <mergeCell ref="I8:J8"/>
    <mergeCell ref="I10:J10"/>
    <mergeCell ref="K8:M8"/>
    <mergeCell ref="D9:F9"/>
    <mergeCell ref="G9:H9"/>
    <mergeCell ref="I9:J9"/>
    <mergeCell ref="K9:M9"/>
    <mergeCell ref="D10:F10"/>
    <mergeCell ref="I11:J11"/>
    <mergeCell ref="K11:M11"/>
    <mergeCell ref="K12:M12"/>
    <mergeCell ref="D12:F12"/>
    <mergeCell ref="G12:H12"/>
    <mergeCell ref="Q10:R10"/>
    <mergeCell ref="N11:P11"/>
    <mergeCell ref="Q11:R11"/>
    <mergeCell ref="N12:P12"/>
    <mergeCell ref="Q12:R12"/>
    <mergeCell ref="Q14:R14"/>
    <mergeCell ref="B14:C14"/>
    <mergeCell ref="K13:M13"/>
    <mergeCell ref="N13:P13"/>
    <mergeCell ref="Q13:R13"/>
    <mergeCell ref="B13:C13"/>
    <mergeCell ref="D13:F13"/>
    <mergeCell ref="G13:H13"/>
    <mergeCell ref="I13:J13"/>
    <mergeCell ref="D14:F14"/>
    <mergeCell ref="G14:H14"/>
    <mergeCell ref="I14:J14"/>
    <mergeCell ref="N14:P14"/>
    <mergeCell ref="A9:A10"/>
    <mergeCell ref="A11:A12"/>
    <mergeCell ref="A13:A14"/>
    <mergeCell ref="B12:C12"/>
    <mergeCell ref="N10:P10"/>
    <mergeCell ref="D11:F11"/>
    <mergeCell ref="G11:H11"/>
    <mergeCell ref="B4:C5"/>
    <mergeCell ref="B11:C11"/>
    <mergeCell ref="B10:C10"/>
    <mergeCell ref="B9:C9"/>
    <mergeCell ref="B6:C6"/>
    <mergeCell ref="B7:C7"/>
    <mergeCell ref="Q6:R6"/>
    <mergeCell ref="A7:A8"/>
    <mergeCell ref="N8:P8"/>
    <mergeCell ref="Q8:R8"/>
    <mergeCell ref="K7:M7"/>
    <mergeCell ref="N7:P7"/>
    <mergeCell ref="Q7:R7"/>
    <mergeCell ref="D7:F7"/>
    <mergeCell ref="G7:H7"/>
    <mergeCell ref="D6:F6"/>
    <mergeCell ref="G6:H6"/>
    <mergeCell ref="I6:J6"/>
    <mergeCell ref="K17:M17"/>
    <mergeCell ref="I15:J15"/>
    <mergeCell ref="K15:M15"/>
    <mergeCell ref="K6:M6"/>
    <mergeCell ref="I12:J12"/>
    <mergeCell ref="K10:M10"/>
    <mergeCell ref="K14:M14"/>
    <mergeCell ref="G10:H10"/>
    <mergeCell ref="N17:P17"/>
    <mergeCell ref="Q17:R17"/>
    <mergeCell ref="B17:C17"/>
    <mergeCell ref="D17:F17"/>
    <mergeCell ref="G17:H17"/>
    <mergeCell ref="I17:J17"/>
    <mergeCell ref="A15:A16"/>
    <mergeCell ref="B15:C15"/>
    <mergeCell ref="D15:F15"/>
    <mergeCell ref="G15:H15"/>
    <mergeCell ref="N15:P15"/>
    <mergeCell ref="Q15:R15"/>
    <mergeCell ref="B16:C16"/>
    <mergeCell ref="D16:F16"/>
    <mergeCell ref="G16:H16"/>
    <mergeCell ref="I16:J16"/>
    <mergeCell ref="K16:M16"/>
    <mergeCell ref="N16:P16"/>
    <mergeCell ref="Q16:R1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ignoredErrors>
    <ignoredError sqref="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  <col min="13" max="13" width="9.25390625" style="0" bestFit="1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57"/>
    </row>
    <row r="2" spans="1:11" ht="48" customHeight="1">
      <c r="A2" s="478" t="s">
        <v>210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182" t="s">
        <v>211</v>
      </c>
      <c r="B4" s="182"/>
      <c r="C4" s="182"/>
      <c r="D4" s="40" t="s">
        <v>212</v>
      </c>
      <c r="E4" s="182"/>
      <c r="F4" s="182"/>
      <c r="G4" s="182"/>
      <c r="H4" s="24" t="s">
        <v>213</v>
      </c>
      <c r="I4" s="525"/>
      <c r="J4" s="479" t="s">
        <v>214</v>
      </c>
      <c r="K4" s="479"/>
    </row>
    <row r="5" spans="1:11" ht="9" customHeight="1">
      <c r="A5" s="3"/>
      <c r="B5" s="3"/>
      <c r="C5" s="3"/>
      <c r="D5" s="112"/>
      <c r="E5" s="3"/>
      <c r="F5" s="4"/>
      <c r="G5" s="4"/>
      <c r="H5" s="4"/>
      <c r="I5" s="4"/>
      <c r="J5" s="4"/>
      <c r="K5" s="4"/>
    </row>
    <row r="6" spans="1:11" ht="25.5" customHeight="1">
      <c r="A6" s="3"/>
      <c r="B6" s="45" t="s">
        <v>215</v>
      </c>
      <c r="C6" s="3"/>
      <c r="D6" s="112"/>
      <c r="E6" s="77"/>
      <c r="F6" s="77"/>
      <c r="G6" s="4"/>
      <c r="H6" s="522">
        <f>SUM(H8:I18)</f>
        <v>6298</v>
      </c>
      <c r="I6" s="522"/>
      <c r="J6" s="523">
        <f>SUM(J8:K18)</f>
        <v>809.1700000000001</v>
      </c>
      <c r="K6" s="523"/>
    </row>
    <row r="7" spans="1:11" ht="9" customHeight="1">
      <c r="A7" s="3"/>
      <c r="B7" s="45"/>
      <c r="C7" s="3"/>
      <c r="D7" s="112"/>
      <c r="E7" s="77"/>
      <c r="F7" s="77"/>
      <c r="G7" s="4"/>
      <c r="H7" s="522"/>
      <c r="I7" s="522"/>
      <c r="J7" s="523"/>
      <c r="K7" s="523"/>
    </row>
    <row r="8" spans="1:11" ht="25.5" customHeight="1">
      <c r="A8" s="3"/>
      <c r="B8" s="45" t="s">
        <v>216</v>
      </c>
      <c r="C8" s="3"/>
      <c r="D8" s="112"/>
      <c r="E8" s="77" t="s">
        <v>217</v>
      </c>
      <c r="F8" s="77"/>
      <c r="G8" s="4"/>
      <c r="H8" s="522">
        <v>1806</v>
      </c>
      <c r="I8" s="522"/>
      <c r="J8" s="523">
        <v>232.03</v>
      </c>
      <c r="K8" s="523"/>
    </row>
    <row r="9" spans="1:11" ht="25.5" customHeight="1">
      <c r="A9" s="3"/>
      <c r="B9" s="45" t="s">
        <v>230</v>
      </c>
      <c r="C9" s="3"/>
      <c r="D9" s="112"/>
      <c r="E9" s="77" t="s">
        <v>218</v>
      </c>
      <c r="F9" s="77"/>
      <c r="G9" s="4"/>
      <c r="H9" s="522">
        <v>920</v>
      </c>
      <c r="I9" s="522"/>
      <c r="J9" s="523">
        <v>118.2</v>
      </c>
      <c r="K9" s="523"/>
    </row>
    <row r="10" spans="1:11" ht="25.5" customHeight="1">
      <c r="A10" s="3"/>
      <c r="B10" s="45" t="s">
        <v>231</v>
      </c>
      <c r="C10" s="3"/>
      <c r="D10" s="112"/>
      <c r="E10" s="77" t="s">
        <v>219</v>
      </c>
      <c r="F10" s="77"/>
      <c r="G10" s="4"/>
      <c r="H10" s="522">
        <v>892</v>
      </c>
      <c r="I10" s="522"/>
      <c r="J10" s="523">
        <v>114.6</v>
      </c>
      <c r="K10" s="523"/>
    </row>
    <row r="11" spans="1:11" ht="25.5" customHeight="1">
      <c r="A11" s="3"/>
      <c r="B11" s="45" t="s">
        <v>232</v>
      </c>
      <c r="C11" s="3"/>
      <c r="D11" s="112"/>
      <c r="E11" s="77" t="s">
        <v>220</v>
      </c>
      <c r="F11" s="77"/>
      <c r="G11" s="4"/>
      <c r="H11" s="522">
        <v>581</v>
      </c>
      <c r="I11" s="522"/>
      <c r="J11" s="523">
        <v>74.65</v>
      </c>
      <c r="K11" s="523"/>
    </row>
    <row r="12" spans="1:13" ht="25.5" customHeight="1">
      <c r="A12" s="3"/>
      <c r="B12" s="45" t="s">
        <v>233</v>
      </c>
      <c r="C12" s="3"/>
      <c r="D12" s="112"/>
      <c r="E12" s="77" t="s">
        <v>221</v>
      </c>
      <c r="F12" s="77"/>
      <c r="G12" s="4"/>
      <c r="H12" s="522">
        <v>226</v>
      </c>
      <c r="I12" s="522"/>
      <c r="J12" s="523">
        <v>29.04</v>
      </c>
      <c r="K12" s="523"/>
      <c r="M12" s="167"/>
    </row>
    <row r="13" spans="1:11" ht="25.5" customHeight="1">
      <c r="A13" s="3"/>
      <c r="B13" s="45" t="s">
        <v>234</v>
      </c>
      <c r="C13" s="3"/>
      <c r="D13" s="112"/>
      <c r="E13" s="77" t="s">
        <v>222</v>
      </c>
      <c r="F13" s="77"/>
      <c r="G13" s="4"/>
      <c r="H13" s="522">
        <v>225</v>
      </c>
      <c r="I13" s="522"/>
      <c r="J13" s="523">
        <v>28.91</v>
      </c>
      <c r="K13" s="523"/>
    </row>
    <row r="14" spans="1:11" ht="25.5" customHeight="1">
      <c r="A14" s="3"/>
      <c r="B14" s="45" t="s">
        <v>235</v>
      </c>
      <c r="C14" s="3"/>
      <c r="D14" s="112"/>
      <c r="E14" s="77" t="s">
        <v>223</v>
      </c>
      <c r="F14" s="77"/>
      <c r="G14" s="4"/>
      <c r="H14" s="522">
        <v>144</v>
      </c>
      <c r="I14" s="522"/>
      <c r="J14" s="523">
        <v>18.5</v>
      </c>
      <c r="K14" s="523"/>
    </row>
    <row r="15" spans="1:11" ht="25.5" customHeight="1">
      <c r="A15" s="3"/>
      <c r="B15" s="45" t="s">
        <v>236</v>
      </c>
      <c r="C15" s="3"/>
      <c r="D15" s="112"/>
      <c r="E15" s="77" t="s">
        <v>224</v>
      </c>
      <c r="F15" s="77"/>
      <c r="G15" s="4"/>
      <c r="H15" s="522">
        <v>137</v>
      </c>
      <c r="I15" s="522"/>
      <c r="J15" s="523">
        <v>17.6</v>
      </c>
      <c r="K15" s="523"/>
    </row>
    <row r="16" spans="1:11" ht="25.5" customHeight="1">
      <c r="A16" s="3"/>
      <c r="B16" s="45" t="s">
        <v>237</v>
      </c>
      <c r="C16" s="3"/>
      <c r="D16" s="112"/>
      <c r="E16" s="77" t="s">
        <v>225</v>
      </c>
      <c r="F16" s="77"/>
      <c r="G16" s="4"/>
      <c r="H16" s="522">
        <v>101</v>
      </c>
      <c r="I16" s="522"/>
      <c r="J16" s="523">
        <v>12.98</v>
      </c>
      <c r="K16" s="523"/>
    </row>
    <row r="17" spans="1:11" ht="25.5" customHeight="1">
      <c r="A17" s="3"/>
      <c r="B17" s="45" t="s">
        <v>238</v>
      </c>
      <c r="C17" s="3"/>
      <c r="D17" s="112"/>
      <c r="E17" s="77" t="s">
        <v>226</v>
      </c>
      <c r="F17" s="77"/>
      <c r="G17" s="4"/>
      <c r="H17" s="522">
        <v>93</v>
      </c>
      <c r="I17" s="522"/>
      <c r="J17" s="523">
        <v>11.95</v>
      </c>
      <c r="K17" s="523"/>
    </row>
    <row r="18" spans="1:11" ht="25.5" customHeight="1">
      <c r="A18" s="3"/>
      <c r="B18" s="45" t="s">
        <v>227</v>
      </c>
      <c r="C18" s="3"/>
      <c r="D18" s="112"/>
      <c r="E18" s="524" t="s">
        <v>228</v>
      </c>
      <c r="F18" s="524"/>
      <c r="G18" s="168"/>
      <c r="H18" s="520">
        <v>1173</v>
      </c>
      <c r="I18" s="520"/>
      <c r="J18" s="521">
        <v>150.71</v>
      </c>
      <c r="K18" s="521"/>
    </row>
    <row r="19" spans="1:11" ht="9" customHeight="1" thickBot="1">
      <c r="A19" s="18"/>
      <c r="B19" s="49"/>
      <c r="C19" s="18"/>
      <c r="D19" s="169"/>
      <c r="E19" s="18"/>
      <c r="F19" s="50"/>
      <c r="G19" s="50"/>
      <c r="H19" s="50"/>
      <c r="I19" s="50"/>
      <c r="J19" s="50"/>
      <c r="K19" s="50"/>
    </row>
    <row r="20" spans="1:11" ht="18" customHeight="1">
      <c r="A20" s="14" t="s">
        <v>229</v>
      </c>
      <c r="B20" s="14"/>
      <c r="C20" s="3"/>
      <c r="D20" s="3"/>
      <c r="E20" s="3"/>
      <c r="F20" s="4"/>
      <c r="G20" s="4"/>
      <c r="H20" s="4"/>
      <c r="I20" s="4"/>
      <c r="J20" s="4"/>
      <c r="K20" s="4"/>
    </row>
  </sheetData>
  <mergeCells count="44">
    <mergeCell ref="H11:I11"/>
    <mergeCell ref="J11:K11"/>
    <mergeCell ref="H12:I12"/>
    <mergeCell ref="A2:K2"/>
    <mergeCell ref="H4:I4"/>
    <mergeCell ref="J4:K4"/>
    <mergeCell ref="J10:K10"/>
    <mergeCell ref="A4:C4"/>
    <mergeCell ref="D4:G4"/>
    <mergeCell ref="E12:F12"/>
    <mergeCell ref="E6:F6"/>
    <mergeCell ref="E7:F7"/>
    <mergeCell ref="E8:F8"/>
    <mergeCell ref="E9:F9"/>
    <mergeCell ref="E13:F13"/>
    <mergeCell ref="E10:F10"/>
    <mergeCell ref="E11:F11"/>
    <mergeCell ref="E18:F18"/>
    <mergeCell ref="E14:F14"/>
    <mergeCell ref="E15:F15"/>
    <mergeCell ref="E16:F16"/>
    <mergeCell ref="E17:F17"/>
    <mergeCell ref="J6:K6"/>
    <mergeCell ref="H7:I7"/>
    <mergeCell ref="J7:K7"/>
    <mergeCell ref="H8:I8"/>
    <mergeCell ref="J8:K8"/>
    <mergeCell ref="H6:I6"/>
    <mergeCell ref="H9:I9"/>
    <mergeCell ref="J9:K9"/>
    <mergeCell ref="J14:K14"/>
    <mergeCell ref="H15:I15"/>
    <mergeCell ref="J15:K15"/>
    <mergeCell ref="H10:I10"/>
    <mergeCell ref="J12:K12"/>
    <mergeCell ref="H13:I13"/>
    <mergeCell ref="J13:K13"/>
    <mergeCell ref="H14:I14"/>
    <mergeCell ref="H18:I18"/>
    <mergeCell ref="J18:K18"/>
    <mergeCell ref="H16:I16"/>
    <mergeCell ref="J16:K16"/>
    <mergeCell ref="H17:I17"/>
    <mergeCell ref="J17:K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57"/>
    </row>
    <row r="2" spans="1:11" ht="33.75" customHeight="1">
      <c r="A2" s="478" t="s">
        <v>239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170" t="s">
        <v>240</v>
      </c>
    </row>
    <row r="4" spans="1:11" ht="24" customHeight="1">
      <c r="A4" s="226" t="s">
        <v>122</v>
      </c>
      <c r="B4" s="226"/>
      <c r="C4" s="452"/>
      <c r="D4" s="40" t="s">
        <v>241</v>
      </c>
      <c r="E4" s="182"/>
      <c r="F4" s="182"/>
      <c r="G4" s="182"/>
      <c r="H4" s="526"/>
      <c r="I4" s="529" t="s">
        <v>242</v>
      </c>
      <c r="J4" s="529"/>
      <c r="K4" s="530" t="s">
        <v>243</v>
      </c>
    </row>
    <row r="5" spans="1:11" ht="27" customHeight="1">
      <c r="A5" s="210"/>
      <c r="B5" s="210"/>
      <c r="C5" s="453"/>
      <c r="D5" s="527" t="s">
        <v>244</v>
      </c>
      <c r="E5" s="528"/>
      <c r="F5" s="125" t="s">
        <v>245</v>
      </c>
      <c r="G5" s="467" t="s">
        <v>246</v>
      </c>
      <c r="H5" s="467"/>
      <c r="I5" s="467"/>
      <c r="J5" s="467"/>
      <c r="K5" s="531"/>
    </row>
    <row r="6" spans="1:11" ht="6" customHeight="1">
      <c r="A6" s="212"/>
      <c r="B6" s="212"/>
      <c r="C6" s="191"/>
      <c r="D6" s="35"/>
      <c r="E6" s="35"/>
      <c r="F6" s="46"/>
      <c r="G6" s="35"/>
      <c r="H6" s="35"/>
      <c r="I6" s="35"/>
      <c r="J6" s="35"/>
      <c r="K6" s="46"/>
    </row>
    <row r="7" spans="1:11" ht="27" customHeight="1">
      <c r="A7" s="212" t="s">
        <v>53</v>
      </c>
      <c r="B7" s="213"/>
      <c r="C7" s="214"/>
      <c r="D7" s="36">
        <v>4550</v>
      </c>
      <c r="E7" s="35"/>
      <c r="F7" s="46">
        <v>4523</v>
      </c>
      <c r="G7" s="35">
        <v>27</v>
      </c>
      <c r="H7" s="35"/>
      <c r="I7" s="35">
        <v>200</v>
      </c>
      <c r="J7" s="35"/>
      <c r="K7" s="46">
        <v>4750</v>
      </c>
    </row>
    <row r="8" spans="1:11" ht="27" customHeight="1">
      <c r="A8" s="212" t="s">
        <v>141</v>
      </c>
      <c r="B8" s="213"/>
      <c r="C8" s="214"/>
      <c r="D8" s="36">
        <v>4431</v>
      </c>
      <c r="E8" s="35"/>
      <c r="F8" s="46">
        <v>4407</v>
      </c>
      <c r="G8" s="35">
        <v>24</v>
      </c>
      <c r="H8" s="35"/>
      <c r="I8" s="35">
        <v>188</v>
      </c>
      <c r="J8" s="35"/>
      <c r="K8" s="46">
        <v>4619</v>
      </c>
    </row>
    <row r="9" spans="1:11" ht="27" customHeight="1">
      <c r="A9" s="212" t="s">
        <v>142</v>
      </c>
      <c r="B9" s="213"/>
      <c r="C9" s="214"/>
      <c r="D9" s="36">
        <v>4640</v>
      </c>
      <c r="E9" s="35"/>
      <c r="F9" s="46">
        <v>4609</v>
      </c>
      <c r="G9" s="35">
        <v>31</v>
      </c>
      <c r="H9" s="35"/>
      <c r="I9" s="35">
        <v>193</v>
      </c>
      <c r="J9" s="35"/>
      <c r="K9" s="46">
        <v>4833</v>
      </c>
    </row>
    <row r="10" spans="1:11" s="162" customFormat="1" ht="27" customHeight="1">
      <c r="A10" s="212" t="s">
        <v>143</v>
      </c>
      <c r="B10" s="212"/>
      <c r="C10" s="191"/>
      <c r="D10" s="35">
        <v>6346</v>
      </c>
      <c r="E10" s="35"/>
      <c r="F10" s="46">
        <v>6310</v>
      </c>
      <c r="G10" s="35">
        <v>36</v>
      </c>
      <c r="H10" s="35"/>
      <c r="I10" s="35">
        <v>196</v>
      </c>
      <c r="J10" s="35"/>
      <c r="K10" s="46">
        <v>6542</v>
      </c>
    </row>
    <row r="11" spans="1:11" ht="27" customHeight="1">
      <c r="A11" s="435" t="s">
        <v>144</v>
      </c>
      <c r="B11" s="435"/>
      <c r="C11" s="436"/>
      <c r="D11" s="153">
        <v>6446</v>
      </c>
      <c r="E11" s="153"/>
      <c r="F11" s="47">
        <v>6420</v>
      </c>
      <c r="G11" s="153">
        <v>26</v>
      </c>
      <c r="H11" s="153"/>
      <c r="I11" s="153">
        <v>200</v>
      </c>
      <c r="J11" s="153"/>
      <c r="K11" s="47">
        <v>6646</v>
      </c>
    </row>
    <row r="12" spans="1:11" ht="6" customHeight="1" thickBot="1">
      <c r="A12" s="439"/>
      <c r="B12" s="439"/>
      <c r="C12" s="380"/>
      <c r="D12" s="109"/>
      <c r="E12" s="109"/>
      <c r="F12" s="51"/>
      <c r="G12" s="109"/>
      <c r="H12" s="109"/>
      <c r="I12" s="109"/>
      <c r="J12" s="109"/>
      <c r="K12" s="51"/>
    </row>
    <row r="13" spans="1:11" ht="18" customHeight="1">
      <c r="A13" s="14" t="s">
        <v>247</v>
      </c>
      <c r="B13" s="14"/>
      <c r="C13" s="3"/>
      <c r="D13" s="3"/>
      <c r="E13" s="4"/>
      <c r="F13" s="5"/>
      <c r="G13" s="5"/>
      <c r="H13" s="5"/>
      <c r="I13" s="5"/>
      <c r="J13" s="5"/>
      <c r="K13" s="5"/>
    </row>
    <row r="16" ht="13.5">
      <c r="B16" s="2"/>
    </row>
    <row r="17" ht="13.5">
      <c r="B17" s="2"/>
    </row>
  </sheetData>
  <mergeCells count="35">
    <mergeCell ref="A10:C10"/>
    <mergeCell ref="D10:E10"/>
    <mergeCell ref="G10:H10"/>
    <mergeCell ref="I10:J10"/>
    <mergeCell ref="A9:C9"/>
    <mergeCell ref="D9:E9"/>
    <mergeCell ref="G9:H9"/>
    <mergeCell ref="I9:J9"/>
    <mergeCell ref="A8:C8"/>
    <mergeCell ref="D8:E8"/>
    <mergeCell ref="G8:H8"/>
    <mergeCell ref="I8:J8"/>
    <mergeCell ref="A2:K2"/>
    <mergeCell ref="D4:H4"/>
    <mergeCell ref="D5:E5"/>
    <mergeCell ref="D6:E6"/>
    <mergeCell ref="G6:H6"/>
    <mergeCell ref="G5:H5"/>
    <mergeCell ref="I4:J5"/>
    <mergeCell ref="I6:J6"/>
    <mergeCell ref="K4:K5"/>
    <mergeCell ref="G11:H11"/>
    <mergeCell ref="I11:J11"/>
    <mergeCell ref="D11:E11"/>
    <mergeCell ref="A4:C5"/>
    <mergeCell ref="A11:C11"/>
    <mergeCell ref="A6:C6"/>
    <mergeCell ref="A7:C7"/>
    <mergeCell ref="D7:E7"/>
    <mergeCell ref="G7:H7"/>
    <mergeCell ref="I7:J7"/>
    <mergeCell ref="A12:C12"/>
    <mergeCell ref="D12:E12"/>
    <mergeCell ref="G12:H12"/>
    <mergeCell ref="I12:J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225" t="s">
        <v>248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226" t="s">
        <v>122</v>
      </c>
      <c r="B3" s="226"/>
      <c r="C3" s="211" t="s">
        <v>249</v>
      </c>
      <c r="D3" s="211"/>
      <c r="E3" s="211"/>
      <c r="F3" s="211"/>
      <c r="G3" s="211" t="s">
        <v>250</v>
      </c>
      <c r="H3" s="211"/>
      <c r="I3" s="211"/>
      <c r="J3" s="211"/>
      <c r="K3" s="211"/>
      <c r="L3" s="211" t="s">
        <v>251</v>
      </c>
      <c r="M3" s="211"/>
      <c r="N3" s="211"/>
      <c r="O3" s="211"/>
      <c r="P3" s="211"/>
      <c r="Q3" s="211"/>
      <c r="R3" s="211"/>
      <c r="S3" s="211"/>
      <c r="T3" s="211"/>
      <c r="U3" s="211"/>
      <c r="V3" s="24"/>
    </row>
    <row r="4" spans="1:22" ht="24" customHeight="1">
      <c r="A4" s="210"/>
      <c r="B4" s="210"/>
      <c r="C4" s="543"/>
      <c r="D4" s="543"/>
      <c r="E4" s="543"/>
      <c r="F4" s="543"/>
      <c r="G4" s="543"/>
      <c r="H4" s="543"/>
      <c r="I4" s="543"/>
      <c r="J4" s="543"/>
      <c r="K4" s="543"/>
      <c r="L4" s="541" t="s">
        <v>252</v>
      </c>
      <c r="M4" s="541"/>
      <c r="N4" s="541"/>
      <c r="O4" s="541"/>
      <c r="P4" s="541"/>
      <c r="Q4" s="541"/>
      <c r="R4" s="541" t="s">
        <v>253</v>
      </c>
      <c r="S4" s="541"/>
      <c r="T4" s="541"/>
      <c r="U4" s="541"/>
      <c r="V4" s="542"/>
    </row>
    <row r="5" spans="1:22" ht="6" customHeight="1">
      <c r="A5" s="212"/>
      <c r="B5" s="212"/>
      <c r="C5" s="533"/>
      <c r="D5" s="534"/>
      <c r="E5" s="534"/>
      <c r="F5" s="534"/>
      <c r="G5" s="534"/>
      <c r="H5" s="534"/>
      <c r="I5" s="534"/>
      <c r="J5" s="534"/>
      <c r="K5" s="534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</row>
    <row r="6" spans="1:22" ht="15" customHeight="1">
      <c r="A6" s="212" t="s">
        <v>53</v>
      </c>
      <c r="B6" s="191"/>
      <c r="C6" s="533">
        <v>99855</v>
      </c>
      <c r="D6" s="171"/>
      <c r="E6" s="171"/>
      <c r="F6" s="171"/>
      <c r="G6" s="534">
        <v>198732</v>
      </c>
      <c r="H6" s="534"/>
      <c r="I6" s="534"/>
      <c r="J6" s="534"/>
      <c r="K6" s="534"/>
      <c r="L6" s="538">
        <v>44.83</v>
      </c>
      <c r="M6" s="538"/>
      <c r="N6" s="538"/>
      <c r="O6" s="538"/>
      <c r="P6" s="538"/>
      <c r="Q6" s="538"/>
      <c r="R6" s="538">
        <v>33.3</v>
      </c>
      <c r="S6" s="538"/>
      <c r="T6" s="538"/>
      <c r="U6" s="538"/>
      <c r="V6" s="538"/>
    </row>
    <row r="7" spans="1:22" ht="15" customHeight="1">
      <c r="A7" s="212" t="s">
        <v>141</v>
      </c>
      <c r="B7" s="191"/>
      <c r="C7" s="533">
        <v>103655</v>
      </c>
      <c r="D7" s="171"/>
      <c r="E7" s="171"/>
      <c r="F7" s="171"/>
      <c r="G7" s="534">
        <v>204979</v>
      </c>
      <c r="H7" s="534"/>
      <c r="I7" s="534"/>
      <c r="J7" s="534"/>
      <c r="K7" s="534"/>
      <c r="L7" s="538">
        <v>45.72</v>
      </c>
      <c r="M7" s="538"/>
      <c r="N7" s="538"/>
      <c r="O7" s="538"/>
      <c r="P7" s="538"/>
      <c r="Q7" s="538"/>
      <c r="R7" s="538">
        <v>34.1</v>
      </c>
      <c r="S7" s="538"/>
      <c r="T7" s="538"/>
      <c r="U7" s="538"/>
      <c r="V7" s="538"/>
    </row>
    <row r="8" spans="1:22" ht="15" customHeight="1">
      <c r="A8" s="212" t="s">
        <v>142</v>
      </c>
      <c r="B8" s="191"/>
      <c r="C8" s="533">
        <v>106222</v>
      </c>
      <c r="D8" s="171"/>
      <c r="E8" s="171"/>
      <c r="F8" s="171"/>
      <c r="G8" s="534">
        <v>208607</v>
      </c>
      <c r="H8" s="534"/>
      <c r="I8" s="534"/>
      <c r="J8" s="534"/>
      <c r="K8" s="534"/>
      <c r="L8" s="538">
        <v>46.08</v>
      </c>
      <c r="M8" s="538"/>
      <c r="N8" s="538"/>
      <c r="O8" s="538"/>
      <c r="P8" s="538"/>
      <c r="Q8" s="538"/>
      <c r="R8" s="538">
        <v>34.47</v>
      </c>
      <c r="S8" s="538"/>
      <c r="T8" s="538"/>
      <c r="U8" s="538"/>
      <c r="V8" s="538"/>
    </row>
    <row r="9" spans="1:22" ht="15" customHeight="1">
      <c r="A9" s="212" t="s">
        <v>143</v>
      </c>
      <c r="B9" s="212"/>
      <c r="C9" s="533">
        <v>146009</v>
      </c>
      <c r="D9" s="534"/>
      <c r="E9" s="534"/>
      <c r="F9" s="534"/>
      <c r="G9" s="534">
        <v>289644</v>
      </c>
      <c r="H9" s="534"/>
      <c r="I9" s="534"/>
      <c r="J9" s="534"/>
      <c r="K9" s="534"/>
      <c r="L9" s="538">
        <v>48.47</v>
      </c>
      <c r="M9" s="538"/>
      <c r="N9" s="538"/>
      <c r="O9" s="538"/>
      <c r="P9" s="538"/>
      <c r="Q9" s="538"/>
      <c r="R9" s="538">
        <v>35.48</v>
      </c>
      <c r="S9" s="538"/>
      <c r="T9" s="538"/>
      <c r="U9" s="538"/>
      <c r="V9" s="538"/>
    </row>
    <row r="10" spans="1:22" ht="15" customHeight="1">
      <c r="A10" s="435" t="s">
        <v>144</v>
      </c>
      <c r="B10" s="435"/>
      <c r="C10" s="539">
        <v>148153</v>
      </c>
      <c r="D10" s="540"/>
      <c r="E10" s="540"/>
      <c r="F10" s="540"/>
      <c r="G10" s="540">
        <v>289656</v>
      </c>
      <c r="H10" s="540"/>
      <c r="I10" s="540"/>
      <c r="J10" s="540"/>
      <c r="K10" s="540"/>
      <c r="L10" s="537">
        <v>48.44</v>
      </c>
      <c r="M10" s="537"/>
      <c r="N10" s="537"/>
      <c r="O10" s="537"/>
      <c r="P10" s="537"/>
      <c r="Q10" s="537"/>
      <c r="R10" s="537">
        <v>35.34</v>
      </c>
      <c r="S10" s="537"/>
      <c r="T10" s="537"/>
      <c r="U10" s="537"/>
      <c r="V10" s="537"/>
    </row>
    <row r="11" spans="1:22" ht="6" customHeight="1" thickBot="1">
      <c r="A11" s="439"/>
      <c r="B11" s="439"/>
      <c r="C11" s="535"/>
      <c r="D11" s="536"/>
      <c r="E11" s="536"/>
      <c r="F11" s="536"/>
      <c r="G11" s="536"/>
      <c r="H11" s="536"/>
      <c r="I11" s="536"/>
      <c r="J11" s="536"/>
      <c r="K11" s="536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</row>
    <row r="12" spans="1:22" ht="18" customHeight="1">
      <c r="A12" s="14" t="s">
        <v>254</v>
      </c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8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mergeCells count="42">
    <mergeCell ref="A1:V1"/>
    <mergeCell ref="A3:B4"/>
    <mergeCell ref="L4:Q4"/>
    <mergeCell ref="R4:V4"/>
    <mergeCell ref="C3:F4"/>
    <mergeCell ref="G3:K4"/>
    <mergeCell ref="L3:V3"/>
    <mergeCell ref="A6:B6"/>
    <mergeCell ref="A7:B7"/>
    <mergeCell ref="L7:Q7"/>
    <mergeCell ref="C6:F6"/>
    <mergeCell ref="G6:K6"/>
    <mergeCell ref="L6:Q6"/>
    <mergeCell ref="A8:B8"/>
    <mergeCell ref="A10:B10"/>
    <mergeCell ref="C7:F7"/>
    <mergeCell ref="G7:K7"/>
    <mergeCell ref="A9:B9"/>
    <mergeCell ref="C8:F8"/>
    <mergeCell ref="G8:K8"/>
    <mergeCell ref="C10:F10"/>
    <mergeCell ref="G10:K10"/>
    <mergeCell ref="C9:F9"/>
    <mergeCell ref="G5:K5"/>
    <mergeCell ref="L5:Q5"/>
    <mergeCell ref="R7:V7"/>
    <mergeCell ref="R6:V6"/>
    <mergeCell ref="R5:V5"/>
    <mergeCell ref="R8:V8"/>
    <mergeCell ref="G9:K9"/>
    <mergeCell ref="L9:Q9"/>
    <mergeCell ref="R9:V9"/>
    <mergeCell ref="R11:V11"/>
    <mergeCell ref="A5:B5"/>
    <mergeCell ref="C5:F5"/>
    <mergeCell ref="A11:B11"/>
    <mergeCell ref="C11:F11"/>
    <mergeCell ref="G11:K11"/>
    <mergeCell ref="L11:Q11"/>
    <mergeCell ref="L10:Q10"/>
    <mergeCell ref="R10:V10"/>
    <mergeCell ref="L8:Q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6"/>
  <sheetViews>
    <sheetView workbookViewId="0" topLeftCell="A1">
      <selection activeCell="A2" sqref="A2:V2"/>
    </sheetView>
  </sheetViews>
  <sheetFormatPr defaultColWidth="9.00390625" defaultRowHeight="13.5"/>
  <cols>
    <col min="1" max="1" width="0.875" style="2" customWidth="1"/>
    <col min="2" max="2" width="11.625" style="2" customWidth="1"/>
    <col min="3" max="3" width="10.375" style="2" customWidth="1"/>
    <col min="4" max="5" width="0.875" style="2" customWidth="1"/>
    <col min="6" max="6" width="5.25390625" style="2" customWidth="1"/>
    <col min="7" max="7" width="3.50390625" style="2" customWidth="1"/>
    <col min="8" max="8" width="5.25390625" style="2" customWidth="1"/>
    <col min="9" max="9" width="5.125" style="2" customWidth="1"/>
    <col min="10" max="10" width="0.5" style="2" customWidth="1"/>
    <col min="11" max="12" width="1.75390625" style="2" customWidth="1"/>
    <col min="13" max="13" width="5.25390625" style="2" customWidth="1"/>
    <col min="14" max="14" width="1.4921875" style="2" customWidth="1"/>
    <col min="15" max="15" width="2.625" style="2" customWidth="1"/>
    <col min="16" max="16" width="5.50390625" style="2" customWidth="1"/>
    <col min="17" max="17" width="0.5" style="2" customWidth="1"/>
    <col min="18" max="20" width="4.125" style="2" customWidth="1"/>
    <col min="21" max="22" width="7.125" style="2" customWidth="1"/>
    <col min="23" max="26" width="4.625" style="2" customWidth="1"/>
    <col min="27" max="29" width="3.375" style="2" customWidth="1"/>
    <col min="30" max="31" width="10.00390625" style="2" customWidth="1"/>
    <col min="32" max="32" width="2.50390625" style="2" customWidth="1"/>
    <col min="33" max="33" width="7.50390625" style="2" customWidth="1"/>
    <col min="34" max="37" width="5.125" style="2" customWidth="1"/>
    <col min="38" max="38" width="10.875" style="2" customWidth="1"/>
  </cols>
  <sheetData>
    <row r="1" spans="1:38" ht="30" customHeight="1">
      <c r="A1" s="547"/>
      <c r="B1" s="547"/>
      <c r="C1" s="54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79"/>
    </row>
    <row r="2" spans="1:38" s="41" customFormat="1" ht="20.25" customHeight="1">
      <c r="A2" s="225" t="s">
        <v>255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L3" s="180" t="s">
        <v>256</v>
      </c>
    </row>
    <row r="4" spans="1:38" ht="15" customHeight="1">
      <c r="A4" s="526" t="s">
        <v>122</v>
      </c>
      <c r="B4" s="192"/>
      <c r="C4" s="192" t="s">
        <v>257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40"/>
      <c r="W4" s="525" t="s">
        <v>258</v>
      </c>
      <c r="X4" s="211"/>
      <c r="Y4" s="211" t="s">
        <v>259</v>
      </c>
      <c r="Z4" s="211"/>
      <c r="AA4" s="211" t="s">
        <v>260</v>
      </c>
      <c r="AB4" s="211"/>
      <c r="AC4" s="211"/>
      <c r="AD4" s="211" t="s">
        <v>261</v>
      </c>
      <c r="AE4" s="211"/>
      <c r="AF4" s="211"/>
      <c r="AG4" s="211"/>
      <c r="AH4" s="211" t="s">
        <v>262</v>
      </c>
      <c r="AI4" s="211"/>
      <c r="AJ4" s="211"/>
      <c r="AK4" s="211"/>
      <c r="AL4" s="24"/>
    </row>
    <row r="5" spans="1:38" ht="15" customHeight="1">
      <c r="A5" s="528"/>
      <c r="B5" s="548"/>
      <c r="C5" s="548" t="s">
        <v>263</v>
      </c>
      <c r="D5" s="548" t="s">
        <v>264</v>
      </c>
      <c r="E5" s="548"/>
      <c r="F5" s="548"/>
      <c r="G5" s="548"/>
      <c r="H5" s="548"/>
      <c r="I5" s="548"/>
      <c r="J5" s="548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553"/>
      <c r="W5" s="564"/>
      <c r="X5" s="543"/>
      <c r="Y5" s="543"/>
      <c r="Z5" s="543"/>
      <c r="AA5" s="543"/>
      <c r="AB5" s="543"/>
      <c r="AC5" s="543"/>
      <c r="AD5" s="543" t="s">
        <v>265</v>
      </c>
      <c r="AE5" s="567" t="s">
        <v>266</v>
      </c>
      <c r="AF5" s="543" t="s">
        <v>267</v>
      </c>
      <c r="AG5" s="543"/>
      <c r="AH5" s="543" t="s">
        <v>268</v>
      </c>
      <c r="AI5" s="543"/>
      <c r="AJ5" s="543"/>
      <c r="AK5" s="543"/>
      <c r="AL5" s="554"/>
    </row>
    <row r="6" spans="1:38" ht="15" customHeight="1">
      <c r="A6" s="528"/>
      <c r="B6" s="548"/>
      <c r="C6" s="548"/>
      <c r="D6" s="559" t="s">
        <v>269</v>
      </c>
      <c r="E6" s="559"/>
      <c r="F6" s="559"/>
      <c r="G6" s="559"/>
      <c r="H6" s="558" t="s">
        <v>270</v>
      </c>
      <c r="I6" s="559"/>
      <c r="J6" s="559"/>
      <c r="K6" s="560" t="s">
        <v>271</v>
      </c>
      <c r="L6" s="277"/>
      <c r="M6" s="277"/>
      <c r="N6" s="277"/>
      <c r="O6" s="277"/>
      <c r="P6" s="277"/>
      <c r="Q6" s="277"/>
      <c r="R6" s="554" t="s">
        <v>272</v>
      </c>
      <c r="S6" s="555"/>
      <c r="T6" s="555"/>
      <c r="U6" s="555"/>
      <c r="V6" s="555"/>
      <c r="W6" s="564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 t="s">
        <v>273</v>
      </c>
      <c r="AI6" s="543"/>
      <c r="AJ6" s="543"/>
      <c r="AK6" s="543"/>
      <c r="AL6" s="554"/>
    </row>
    <row r="7" spans="1:38" ht="12" customHeight="1">
      <c r="A7" s="528"/>
      <c r="B7" s="548"/>
      <c r="C7" s="548"/>
      <c r="D7" s="559"/>
      <c r="E7" s="559"/>
      <c r="F7" s="559"/>
      <c r="G7" s="559"/>
      <c r="H7" s="559"/>
      <c r="I7" s="559"/>
      <c r="J7" s="559"/>
      <c r="K7" s="561"/>
      <c r="L7" s="468"/>
      <c r="M7" s="468"/>
      <c r="N7" s="468"/>
      <c r="O7" s="549" t="s">
        <v>274</v>
      </c>
      <c r="P7" s="550"/>
      <c r="Q7" s="550"/>
      <c r="R7" s="556" t="s">
        <v>275</v>
      </c>
      <c r="S7" s="556"/>
      <c r="T7" s="556"/>
      <c r="U7" s="556" t="s">
        <v>276</v>
      </c>
      <c r="V7" s="557"/>
      <c r="W7" s="564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 t="s">
        <v>277</v>
      </c>
      <c r="AI7" s="543"/>
      <c r="AJ7" s="543" t="s">
        <v>278</v>
      </c>
      <c r="AK7" s="543"/>
      <c r="AL7" s="554" t="s">
        <v>279</v>
      </c>
    </row>
    <row r="8" spans="1:38" ht="12" customHeight="1">
      <c r="A8" s="528"/>
      <c r="B8" s="548"/>
      <c r="C8" s="548"/>
      <c r="D8" s="559"/>
      <c r="E8" s="559"/>
      <c r="F8" s="559"/>
      <c r="G8" s="559"/>
      <c r="H8" s="559"/>
      <c r="I8" s="559"/>
      <c r="J8" s="559"/>
      <c r="K8" s="531"/>
      <c r="L8" s="562"/>
      <c r="M8" s="562"/>
      <c r="N8" s="562"/>
      <c r="O8" s="551" t="s">
        <v>280</v>
      </c>
      <c r="P8" s="552"/>
      <c r="Q8" s="552"/>
      <c r="R8" s="556"/>
      <c r="S8" s="556"/>
      <c r="T8" s="556"/>
      <c r="U8" s="556"/>
      <c r="V8" s="557"/>
      <c r="W8" s="564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54"/>
    </row>
    <row r="9" spans="1:38" ht="6" customHeight="1">
      <c r="A9" s="212"/>
      <c r="B9" s="212"/>
      <c r="C9" s="186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65"/>
      <c r="X9" s="469"/>
      <c r="Y9" s="469"/>
      <c r="Z9" s="469"/>
      <c r="AA9" s="469"/>
      <c r="AB9" s="469"/>
      <c r="AC9" s="469"/>
      <c r="AD9" s="136"/>
      <c r="AE9" s="136"/>
      <c r="AF9" s="469"/>
      <c r="AG9" s="469"/>
      <c r="AH9" s="469"/>
      <c r="AI9" s="469"/>
      <c r="AJ9" s="469"/>
      <c r="AK9" s="469"/>
      <c r="AL9" s="136"/>
    </row>
    <row r="10" spans="1:38" ht="15" customHeight="1">
      <c r="A10" s="212" t="s">
        <v>53</v>
      </c>
      <c r="B10" s="191"/>
      <c r="C10" s="186">
        <v>1356938</v>
      </c>
      <c r="D10" s="545">
        <v>26279219</v>
      </c>
      <c r="E10" s="545"/>
      <c r="F10" s="545"/>
      <c r="G10" s="545"/>
      <c r="H10" s="545">
        <v>18826900</v>
      </c>
      <c r="I10" s="545"/>
      <c r="J10" s="545"/>
      <c r="K10" s="545">
        <v>7103799</v>
      </c>
      <c r="L10" s="545"/>
      <c r="M10" s="545"/>
      <c r="N10" s="545"/>
      <c r="O10" s="545">
        <v>283185</v>
      </c>
      <c r="P10" s="545"/>
      <c r="Q10" s="545"/>
      <c r="R10" s="545">
        <v>0</v>
      </c>
      <c r="S10" s="545"/>
      <c r="T10" s="545"/>
      <c r="U10" s="545">
        <v>348519</v>
      </c>
      <c r="V10" s="545"/>
      <c r="W10" s="565">
        <v>241982</v>
      </c>
      <c r="X10" s="171"/>
      <c r="Y10" s="566">
        <v>0</v>
      </c>
      <c r="Z10" s="171"/>
      <c r="AA10" s="565">
        <v>2004637</v>
      </c>
      <c r="AB10" s="171"/>
      <c r="AC10" s="171"/>
      <c r="AD10" s="187">
        <v>450550</v>
      </c>
      <c r="AE10" s="187">
        <v>313500</v>
      </c>
      <c r="AF10" s="565">
        <v>137050</v>
      </c>
      <c r="AG10" s="171"/>
      <c r="AH10" s="565">
        <v>9000935</v>
      </c>
      <c r="AI10" s="171"/>
      <c r="AJ10" s="565">
        <v>10891793</v>
      </c>
      <c r="AK10" s="171"/>
      <c r="AL10" s="187">
        <v>2728610</v>
      </c>
    </row>
    <row r="11" spans="1:38" ht="15" customHeight="1">
      <c r="A11" s="212" t="s">
        <v>141</v>
      </c>
      <c r="B11" s="191"/>
      <c r="C11" s="186">
        <v>1604923</v>
      </c>
      <c r="D11" s="545">
        <v>31483741</v>
      </c>
      <c r="E11" s="545"/>
      <c r="F11" s="545"/>
      <c r="G11" s="545"/>
      <c r="H11" s="545">
        <v>22453636</v>
      </c>
      <c r="I11" s="545"/>
      <c r="J11" s="545"/>
      <c r="K11" s="545">
        <v>8631941</v>
      </c>
      <c r="L11" s="545"/>
      <c r="M11" s="545"/>
      <c r="N11" s="545"/>
      <c r="O11" s="545">
        <v>28457</v>
      </c>
      <c r="P11" s="545"/>
      <c r="Q11" s="545"/>
      <c r="R11" s="545">
        <v>0</v>
      </c>
      <c r="S11" s="545"/>
      <c r="T11" s="545"/>
      <c r="U11" s="545">
        <v>398164</v>
      </c>
      <c r="V11" s="545"/>
      <c r="W11" s="565">
        <v>270649</v>
      </c>
      <c r="X11" s="171"/>
      <c r="Y11" s="566">
        <v>0</v>
      </c>
      <c r="Z11" s="171"/>
      <c r="AA11" s="565">
        <v>2354222</v>
      </c>
      <c r="AB11" s="171"/>
      <c r="AC11" s="171"/>
      <c r="AD11" s="187">
        <v>475850</v>
      </c>
      <c r="AE11" s="187">
        <v>336600</v>
      </c>
      <c r="AF11" s="565">
        <v>139250</v>
      </c>
      <c r="AG11" s="171"/>
      <c r="AH11" s="565">
        <v>10708145</v>
      </c>
      <c r="AI11" s="171"/>
      <c r="AJ11" s="565">
        <v>13108844</v>
      </c>
      <c r="AK11" s="171"/>
      <c r="AL11" s="187">
        <v>3198518</v>
      </c>
    </row>
    <row r="12" spans="1:38" ht="15" customHeight="1">
      <c r="A12" s="212" t="s">
        <v>142</v>
      </c>
      <c r="B12" s="191"/>
      <c r="C12" s="186">
        <v>1756191</v>
      </c>
      <c r="D12" s="545">
        <v>34304102</v>
      </c>
      <c r="E12" s="545"/>
      <c r="F12" s="545"/>
      <c r="G12" s="545"/>
      <c r="H12" s="545">
        <v>24780110</v>
      </c>
      <c r="I12" s="545"/>
      <c r="J12" s="545"/>
      <c r="K12" s="545">
        <v>9103767</v>
      </c>
      <c r="L12" s="545"/>
      <c r="M12" s="545"/>
      <c r="N12" s="545"/>
      <c r="O12" s="546">
        <v>15</v>
      </c>
      <c r="P12" s="546"/>
      <c r="Q12" s="546"/>
      <c r="R12" s="545">
        <v>0</v>
      </c>
      <c r="S12" s="545"/>
      <c r="T12" s="545"/>
      <c r="U12" s="545">
        <v>420225</v>
      </c>
      <c r="V12" s="545"/>
      <c r="W12" s="565">
        <v>308353</v>
      </c>
      <c r="X12" s="171"/>
      <c r="Y12" s="566">
        <v>0</v>
      </c>
      <c r="Z12" s="171"/>
      <c r="AA12" s="565">
        <v>2566672</v>
      </c>
      <c r="AB12" s="171"/>
      <c r="AC12" s="171"/>
      <c r="AD12" s="187">
        <v>461850</v>
      </c>
      <c r="AE12" s="187">
        <v>315600</v>
      </c>
      <c r="AF12" s="565">
        <v>146250</v>
      </c>
      <c r="AG12" s="171"/>
      <c r="AH12" s="568">
        <v>11571313</v>
      </c>
      <c r="AI12" s="570"/>
      <c r="AJ12" s="568">
        <v>14277323</v>
      </c>
      <c r="AK12" s="570"/>
      <c r="AL12" s="187">
        <v>3380223</v>
      </c>
    </row>
    <row r="13" spans="1:38" ht="15" customHeight="1">
      <c r="A13" s="212" t="s">
        <v>143</v>
      </c>
      <c r="B13" s="212"/>
      <c r="C13" s="186">
        <v>2603259</v>
      </c>
      <c r="D13" s="545">
        <f>H13+K13+R13+U13</f>
        <v>51269368</v>
      </c>
      <c r="E13" s="545"/>
      <c r="F13" s="545"/>
      <c r="G13" s="545"/>
      <c r="H13" s="545">
        <v>37615148</v>
      </c>
      <c r="I13" s="545"/>
      <c r="J13" s="545"/>
      <c r="K13" s="545">
        <v>13021068</v>
      </c>
      <c r="L13" s="545"/>
      <c r="M13" s="545"/>
      <c r="N13" s="545"/>
      <c r="O13" s="545">
        <v>7</v>
      </c>
      <c r="P13" s="545"/>
      <c r="Q13" s="545"/>
      <c r="R13" s="545">
        <v>0</v>
      </c>
      <c r="S13" s="545"/>
      <c r="T13" s="545"/>
      <c r="U13" s="545">
        <v>633152</v>
      </c>
      <c r="V13" s="545"/>
      <c r="W13" s="565">
        <v>458107</v>
      </c>
      <c r="X13" s="469"/>
      <c r="Y13" s="566">
        <v>0</v>
      </c>
      <c r="Z13" s="469"/>
      <c r="AA13" s="565">
        <v>3729352</v>
      </c>
      <c r="AB13" s="469"/>
      <c r="AC13" s="469"/>
      <c r="AD13" s="187">
        <f>SUM(AE13:AG13)</f>
        <v>613400</v>
      </c>
      <c r="AE13" s="187">
        <v>387900</v>
      </c>
      <c r="AF13" s="565">
        <v>225500</v>
      </c>
      <c r="AG13" s="469"/>
      <c r="AH13" s="568">
        <v>17127041</v>
      </c>
      <c r="AI13" s="569"/>
      <c r="AJ13" s="568">
        <v>21464115</v>
      </c>
      <c r="AK13" s="569"/>
      <c r="AL13" s="187">
        <v>4751070</v>
      </c>
    </row>
    <row r="14" spans="1:38" ht="15" customHeight="1">
      <c r="A14" s="435" t="s">
        <v>144</v>
      </c>
      <c r="B14" s="435"/>
      <c r="C14" s="188">
        <v>2755404</v>
      </c>
      <c r="D14" s="544">
        <f>H14+K14+R14+U14</f>
        <v>53333879</v>
      </c>
      <c r="E14" s="544"/>
      <c r="F14" s="544"/>
      <c r="G14" s="544"/>
      <c r="H14" s="544">
        <v>38704277</v>
      </c>
      <c r="I14" s="544"/>
      <c r="J14" s="544"/>
      <c r="K14" s="544">
        <v>12805876</v>
      </c>
      <c r="L14" s="544"/>
      <c r="M14" s="544"/>
      <c r="N14" s="544"/>
      <c r="O14" s="544">
        <v>0</v>
      </c>
      <c r="P14" s="544"/>
      <c r="Q14" s="544"/>
      <c r="R14" s="544">
        <v>0</v>
      </c>
      <c r="S14" s="544"/>
      <c r="T14" s="544"/>
      <c r="U14" s="544">
        <v>1823726</v>
      </c>
      <c r="V14" s="544"/>
      <c r="W14" s="571">
        <v>689909</v>
      </c>
      <c r="X14" s="486"/>
      <c r="Y14" s="572">
        <v>0</v>
      </c>
      <c r="Z14" s="486"/>
      <c r="AA14" s="571">
        <v>3711585</v>
      </c>
      <c r="AB14" s="486"/>
      <c r="AC14" s="486"/>
      <c r="AD14" s="189">
        <f>SUM(AE14:AG14)</f>
        <v>654500</v>
      </c>
      <c r="AE14" s="189">
        <v>430400</v>
      </c>
      <c r="AF14" s="571">
        <v>224100</v>
      </c>
      <c r="AG14" s="486"/>
      <c r="AH14" s="573">
        <v>17867411</v>
      </c>
      <c r="AI14" s="574"/>
      <c r="AJ14" s="573">
        <v>22429528</v>
      </c>
      <c r="AK14" s="574"/>
      <c r="AL14" s="189">
        <v>4624305</v>
      </c>
    </row>
    <row r="15" spans="1:38" ht="6" customHeight="1" thickBot="1">
      <c r="A15" s="439"/>
      <c r="B15" s="439"/>
      <c r="C15" s="190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75"/>
      <c r="X15" s="485"/>
      <c r="Y15" s="485"/>
      <c r="Z15" s="485"/>
      <c r="AA15" s="485"/>
      <c r="AB15" s="485"/>
      <c r="AC15" s="485"/>
      <c r="AD15" s="159"/>
      <c r="AE15" s="159"/>
      <c r="AF15" s="485"/>
      <c r="AG15" s="485"/>
      <c r="AH15" s="485"/>
      <c r="AI15" s="485"/>
      <c r="AJ15" s="485"/>
      <c r="AK15" s="485"/>
      <c r="AL15" s="159"/>
    </row>
    <row r="16" spans="1:22" ht="18" customHeight="1">
      <c r="A16" s="14" t="s">
        <v>281</v>
      </c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mergeCells count="119">
    <mergeCell ref="W15:X15"/>
    <mergeCell ref="Y15:Z15"/>
    <mergeCell ref="AA15:AC15"/>
    <mergeCell ref="AF15:AG15"/>
    <mergeCell ref="AH15:AI15"/>
    <mergeCell ref="AJ15:AK15"/>
    <mergeCell ref="AF14:AG14"/>
    <mergeCell ref="AH14:AI14"/>
    <mergeCell ref="AJ14:AK14"/>
    <mergeCell ref="W14:X14"/>
    <mergeCell ref="Y14:Z14"/>
    <mergeCell ref="AA14:AC14"/>
    <mergeCell ref="W13:X13"/>
    <mergeCell ref="Y13:Z13"/>
    <mergeCell ref="AA13:AC13"/>
    <mergeCell ref="AF13:AG13"/>
    <mergeCell ref="AH13:AI13"/>
    <mergeCell ref="AJ13:AK13"/>
    <mergeCell ref="AF12:AG12"/>
    <mergeCell ref="AH12:AI12"/>
    <mergeCell ref="AJ12:AK12"/>
    <mergeCell ref="W12:X12"/>
    <mergeCell ref="Y12:Z12"/>
    <mergeCell ref="AA12:AC12"/>
    <mergeCell ref="W11:X11"/>
    <mergeCell ref="Y11:Z11"/>
    <mergeCell ref="AA11:AC11"/>
    <mergeCell ref="AH7:AI8"/>
    <mergeCell ref="AJ7:AK8"/>
    <mergeCell ref="AL7:AL8"/>
    <mergeCell ref="AF11:AG11"/>
    <mergeCell ref="AH11:AI11"/>
    <mergeCell ref="AJ11:AK11"/>
    <mergeCell ref="AF10:AG10"/>
    <mergeCell ref="AH10:AI10"/>
    <mergeCell ref="AJ10:AK10"/>
    <mergeCell ref="AD4:AG4"/>
    <mergeCell ref="AD5:AD8"/>
    <mergeCell ref="AF9:AG9"/>
    <mergeCell ref="AH9:AI9"/>
    <mergeCell ref="AH4:AL4"/>
    <mergeCell ref="AJ9:AK9"/>
    <mergeCell ref="AE5:AE8"/>
    <mergeCell ref="AF5:AG8"/>
    <mergeCell ref="AH6:AL6"/>
    <mergeCell ref="AH5:AL5"/>
    <mergeCell ref="W4:X8"/>
    <mergeCell ref="Y4:Z8"/>
    <mergeCell ref="AA4:AC8"/>
    <mergeCell ref="W10:X10"/>
    <mergeCell ref="Y10:Z10"/>
    <mergeCell ref="AA10:AC10"/>
    <mergeCell ref="W9:X9"/>
    <mergeCell ref="Y9:Z9"/>
    <mergeCell ref="AA9:AC9"/>
    <mergeCell ref="O15:Q15"/>
    <mergeCell ref="R15:T15"/>
    <mergeCell ref="U15:V15"/>
    <mergeCell ref="A15:B15"/>
    <mergeCell ref="D15:G15"/>
    <mergeCell ref="H15:J15"/>
    <mergeCell ref="K15:N15"/>
    <mergeCell ref="A11:B11"/>
    <mergeCell ref="A9:B9"/>
    <mergeCell ref="D9:G9"/>
    <mergeCell ref="H9:J9"/>
    <mergeCell ref="D11:G11"/>
    <mergeCell ref="D10:G10"/>
    <mergeCell ref="H10:J10"/>
    <mergeCell ref="H11:J11"/>
    <mergeCell ref="C5:C8"/>
    <mergeCell ref="D6:G8"/>
    <mergeCell ref="O9:Q9"/>
    <mergeCell ref="R9:T9"/>
    <mergeCell ref="K11:N11"/>
    <mergeCell ref="R10:T10"/>
    <mergeCell ref="U10:V10"/>
    <mergeCell ref="H6:J8"/>
    <mergeCell ref="K10:N10"/>
    <mergeCell ref="K9:N9"/>
    <mergeCell ref="U9:V9"/>
    <mergeCell ref="K6:N8"/>
    <mergeCell ref="R7:T8"/>
    <mergeCell ref="R13:T13"/>
    <mergeCell ref="U13:V13"/>
    <mergeCell ref="R11:T11"/>
    <mergeCell ref="U11:V11"/>
    <mergeCell ref="R12:T12"/>
    <mergeCell ref="U12:V12"/>
    <mergeCell ref="A1:C1"/>
    <mergeCell ref="A2:V2"/>
    <mergeCell ref="A4:B8"/>
    <mergeCell ref="O7:Q7"/>
    <mergeCell ref="O8:Q8"/>
    <mergeCell ref="C4:V4"/>
    <mergeCell ref="D5:V5"/>
    <mergeCell ref="O6:Q6"/>
    <mergeCell ref="R6:V6"/>
    <mergeCell ref="U7:V8"/>
    <mergeCell ref="R14:T14"/>
    <mergeCell ref="U14:V14"/>
    <mergeCell ref="A10:B10"/>
    <mergeCell ref="D14:G14"/>
    <mergeCell ref="H14:J14"/>
    <mergeCell ref="K14:N14"/>
    <mergeCell ref="O10:Q10"/>
    <mergeCell ref="O13:Q13"/>
    <mergeCell ref="O11:Q11"/>
    <mergeCell ref="O12:Q12"/>
    <mergeCell ref="A12:B12"/>
    <mergeCell ref="A13:B13"/>
    <mergeCell ref="A14:B14"/>
    <mergeCell ref="O14:Q14"/>
    <mergeCell ref="D13:G13"/>
    <mergeCell ref="H13:J13"/>
    <mergeCell ref="K13:N13"/>
    <mergeCell ref="D12:G12"/>
    <mergeCell ref="H12:J12"/>
    <mergeCell ref="K12:N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2" sqref="A2:V2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0" customHeight="1">
      <c r="A1" s="547"/>
      <c r="B1" s="547"/>
      <c r="C1" s="54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79"/>
    </row>
    <row r="2" spans="1:38" s="41" customFormat="1" ht="20.25" customHeight="1">
      <c r="A2" s="589" t="s">
        <v>282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22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8" ht="18" customHeight="1">
      <c r="A4" s="581" t="s">
        <v>283</v>
      </c>
      <c r="B4" s="581"/>
      <c r="C4" s="581"/>
      <c r="D4" s="581"/>
      <c r="E4" s="582"/>
      <c r="F4" s="183" t="s">
        <v>284</v>
      </c>
      <c r="G4" s="183"/>
      <c r="H4" s="183" t="s">
        <v>285</v>
      </c>
      <c r="I4" s="183"/>
      <c r="J4" s="183" t="s">
        <v>286</v>
      </c>
      <c r="K4" s="183"/>
      <c r="L4" s="183"/>
      <c r="M4" s="183"/>
      <c r="N4" s="183" t="s">
        <v>287</v>
      </c>
      <c r="O4" s="183"/>
      <c r="P4" s="183"/>
      <c r="Q4" s="183" t="s">
        <v>288</v>
      </c>
      <c r="R4" s="183"/>
      <c r="S4" s="183"/>
      <c r="T4" s="183" t="s">
        <v>289</v>
      </c>
      <c r="U4" s="183"/>
      <c r="V4" s="588"/>
      <c r="W4" s="525" t="s">
        <v>290</v>
      </c>
      <c r="X4" s="211"/>
      <c r="Y4" s="211" t="s">
        <v>291</v>
      </c>
      <c r="Z4" s="211"/>
      <c r="AA4" s="211" t="s">
        <v>292</v>
      </c>
      <c r="AB4" s="211"/>
      <c r="AC4" s="211"/>
      <c r="AD4" s="211" t="s">
        <v>293</v>
      </c>
      <c r="AE4" s="211"/>
      <c r="AF4" s="211"/>
      <c r="AG4" s="211"/>
      <c r="AH4" s="579" t="s">
        <v>294</v>
      </c>
      <c r="AI4" s="211"/>
      <c r="AJ4" s="579" t="s">
        <v>295</v>
      </c>
      <c r="AK4" s="211"/>
      <c r="AL4" s="578" t="s">
        <v>296</v>
      </c>
    </row>
    <row r="5" spans="1:38" ht="18" customHeight="1">
      <c r="A5" s="583" t="s">
        <v>297</v>
      </c>
      <c r="B5" s="583"/>
      <c r="C5" s="583"/>
      <c r="D5" s="583"/>
      <c r="E5" s="584"/>
      <c r="F5" s="195" t="s">
        <v>298</v>
      </c>
      <c r="G5" s="196" t="s">
        <v>299</v>
      </c>
      <c r="H5" s="196" t="s">
        <v>298</v>
      </c>
      <c r="I5" s="196" t="s">
        <v>299</v>
      </c>
      <c r="J5" s="587" t="s">
        <v>298</v>
      </c>
      <c r="K5" s="587"/>
      <c r="L5" s="587"/>
      <c r="M5" s="195" t="s">
        <v>299</v>
      </c>
      <c r="N5" s="587" t="s">
        <v>298</v>
      </c>
      <c r="O5" s="587"/>
      <c r="P5" s="195" t="s">
        <v>299</v>
      </c>
      <c r="Q5" s="587" t="s">
        <v>298</v>
      </c>
      <c r="R5" s="587"/>
      <c r="S5" s="195" t="s">
        <v>299</v>
      </c>
      <c r="T5" s="587" t="s">
        <v>298</v>
      </c>
      <c r="U5" s="587"/>
      <c r="V5" s="195" t="s">
        <v>299</v>
      </c>
      <c r="W5" s="197" t="s">
        <v>298</v>
      </c>
      <c r="X5" s="196" t="s">
        <v>299</v>
      </c>
      <c r="Y5" s="178" t="s">
        <v>300</v>
      </c>
      <c r="Z5" s="178" t="s">
        <v>301</v>
      </c>
      <c r="AA5" s="178" t="s">
        <v>300</v>
      </c>
      <c r="AB5" s="543" t="s">
        <v>301</v>
      </c>
      <c r="AC5" s="543"/>
      <c r="AD5" s="178" t="s">
        <v>300</v>
      </c>
      <c r="AE5" s="178" t="s">
        <v>301</v>
      </c>
      <c r="AF5" s="543" t="s">
        <v>302</v>
      </c>
      <c r="AG5" s="543"/>
      <c r="AH5" s="543"/>
      <c r="AI5" s="543"/>
      <c r="AJ5" s="543"/>
      <c r="AK5" s="543"/>
      <c r="AL5" s="554"/>
    </row>
    <row r="6" spans="1:38" ht="6" customHeight="1">
      <c r="A6" s="5"/>
      <c r="B6" s="586"/>
      <c r="C6" s="586"/>
      <c r="D6" s="586"/>
      <c r="E6" s="198"/>
      <c r="F6" s="199"/>
      <c r="G6" s="200"/>
      <c r="H6" s="200"/>
      <c r="I6" s="200"/>
      <c r="J6" s="577"/>
      <c r="K6" s="577"/>
      <c r="L6" s="577"/>
      <c r="M6" s="200"/>
      <c r="N6" s="577"/>
      <c r="O6" s="577"/>
      <c r="P6" s="200"/>
      <c r="Q6" s="577"/>
      <c r="R6" s="577"/>
      <c r="S6" s="200"/>
      <c r="T6" s="577"/>
      <c r="U6" s="577"/>
      <c r="V6" s="200"/>
      <c r="W6" s="136"/>
      <c r="X6" s="136"/>
      <c r="Y6" s="136"/>
      <c r="Z6" s="136"/>
      <c r="AA6" s="136"/>
      <c r="AB6" s="469"/>
      <c r="AC6" s="469"/>
      <c r="AD6" s="136"/>
      <c r="AE6" s="136"/>
      <c r="AF6" s="469"/>
      <c r="AG6" s="469"/>
      <c r="AH6" s="469"/>
      <c r="AI6" s="469"/>
      <c r="AJ6" s="469"/>
      <c r="AK6" s="469"/>
      <c r="AL6" s="136"/>
    </row>
    <row r="7" spans="1:38" ht="15" customHeight="1">
      <c r="A7" s="200"/>
      <c r="B7" s="585" t="s">
        <v>303</v>
      </c>
      <c r="C7" s="585"/>
      <c r="D7" s="585"/>
      <c r="E7" s="198"/>
      <c r="F7" s="199">
        <v>0</v>
      </c>
      <c r="G7" s="200">
        <v>0</v>
      </c>
      <c r="H7" s="200">
        <v>0</v>
      </c>
      <c r="I7" s="200">
        <v>0</v>
      </c>
      <c r="J7" s="577">
        <v>0</v>
      </c>
      <c r="K7" s="171"/>
      <c r="L7" s="171"/>
      <c r="M7" s="200">
        <v>0</v>
      </c>
      <c r="N7" s="577">
        <v>0</v>
      </c>
      <c r="O7" s="577"/>
      <c r="P7" s="200">
        <v>0</v>
      </c>
      <c r="Q7" s="577">
        <v>0</v>
      </c>
      <c r="R7" s="577"/>
      <c r="S7" s="200">
        <v>0</v>
      </c>
      <c r="T7" s="577">
        <v>0</v>
      </c>
      <c r="U7" s="577"/>
      <c r="V7" s="200">
        <v>0</v>
      </c>
      <c r="W7" s="200">
        <v>0</v>
      </c>
      <c r="X7" s="200">
        <v>0</v>
      </c>
      <c r="Y7" s="201">
        <v>4</v>
      </c>
      <c r="Z7" s="200">
        <v>0</v>
      </c>
      <c r="AA7" s="200">
        <v>78</v>
      </c>
      <c r="AB7" s="577">
        <v>91</v>
      </c>
      <c r="AC7" s="469"/>
      <c r="AD7" s="201">
        <f>F7+H7+J7+N7+Q7+T7+W7+Y7+AA7</f>
        <v>82</v>
      </c>
      <c r="AE7" s="201">
        <f>G7+I7+M7+P7+S7+V7+X7+Z7+AB7</f>
        <v>91</v>
      </c>
      <c r="AF7" s="577">
        <f>SUM(AD7:AE7)</f>
        <v>173</v>
      </c>
      <c r="AG7" s="469"/>
      <c r="AH7" s="576">
        <v>3.82</v>
      </c>
      <c r="AI7" s="469"/>
      <c r="AJ7" s="576">
        <v>3.35</v>
      </c>
      <c r="AK7" s="576"/>
      <c r="AL7" s="202">
        <v>4.36</v>
      </c>
    </row>
    <row r="8" spans="1:38" ht="15" customHeight="1">
      <c r="A8" s="200"/>
      <c r="B8" s="77" t="s">
        <v>304</v>
      </c>
      <c r="C8" s="77"/>
      <c r="D8" s="77"/>
      <c r="E8" s="198"/>
      <c r="F8" s="199">
        <v>0</v>
      </c>
      <c r="G8" s="200">
        <v>0</v>
      </c>
      <c r="H8" s="200">
        <v>0</v>
      </c>
      <c r="I8" s="200">
        <v>0</v>
      </c>
      <c r="J8" s="577">
        <v>0</v>
      </c>
      <c r="K8" s="171"/>
      <c r="L8" s="171"/>
      <c r="M8" s="200">
        <v>0</v>
      </c>
      <c r="N8" s="577">
        <v>0</v>
      </c>
      <c r="O8" s="577"/>
      <c r="P8" s="200">
        <v>0</v>
      </c>
      <c r="Q8" s="577">
        <v>1</v>
      </c>
      <c r="R8" s="577"/>
      <c r="S8" s="200">
        <v>0</v>
      </c>
      <c r="T8" s="577">
        <v>4</v>
      </c>
      <c r="U8" s="577"/>
      <c r="V8" s="200">
        <v>0</v>
      </c>
      <c r="W8" s="201">
        <v>2</v>
      </c>
      <c r="X8" s="200">
        <v>2</v>
      </c>
      <c r="Y8" s="201">
        <v>11</v>
      </c>
      <c r="Z8" s="201">
        <v>6</v>
      </c>
      <c r="AA8" s="200">
        <v>297</v>
      </c>
      <c r="AB8" s="577">
        <v>364</v>
      </c>
      <c r="AC8" s="469"/>
      <c r="AD8" s="201">
        <f>F8+H8+J8+N8+Q8+T8+W8+Y8+AA8</f>
        <v>315</v>
      </c>
      <c r="AE8" s="201">
        <f>G8+I8+M8+P8+S8+V8+X8+Z8+AB8</f>
        <v>372</v>
      </c>
      <c r="AF8" s="577">
        <f aca="true" t="shared" si="0" ref="AF8:AF21">SUM(AD8:AE8)</f>
        <v>687</v>
      </c>
      <c r="AG8" s="469"/>
      <c r="AH8" s="576">
        <v>15.15</v>
      </c>
      <c r="AI8" s="576"/>
      <c r="AJ8" s="576">
        <v>12.88</v>
      </c>
      <c r="AK8" s="576"/>
      <c r="AL8" s="202">
        <v>17.82</v>
      </c>
    </row>
    <row r="9" spans="1:38" ht="15" customHeight="1">
      <c r="A9" s="200"/>
      <c r="B9" s="77" t="s">
        <v>305</v>
      </c>
      <c r="C9" s="77"/>
      <c r="D9" s="77"/>
      <c r="E9" s="200"/>
      <c r="F9" s="199">
        <v>0</v>
      </c>
      <c r="G9" s="200">
        <v>0</v>
      </c>
      <c r="H9" s="200">
        <v>0</v>
      </c>
      <c r="I9" s="200">
        <v>0</v>
      </c>
      <c r="J9" s="577">
        <v>0</v>
      </c>
      <c r="K9" s="171"/>
      <c r="L9" s="171"/>
      <c r="M9" s="200">
        <v>0</v>
      </c>
      <c r="N9" s="577">
        <v>0</v>
      </c>
      <c r="O9" s="577"/>
      <c r="P9" s="200">
        <v>0</v>
      </c>
      <c r="Q9" s="577">
        <v>0</v>
      </c>
      <c r="R9" s="577"/>
      <c r="S9" s="200">
        <v>0</v>
      </c>
      <c r="T9" s="577">
        <v>0</v>
      </c>
      <c r="U9" s="577"/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200">
        <v>2</v>
      </c>
      <c r="AB9" s="577">
        <v>1</v>
      </c>
      <c r="AC9" s="577"/>
      <c r="AD9" s="201">
        <f aca="true" t="shared" si="1" ref="AD9:AD20">F9+H9+J9+N9+Q9+T9+W9+Y9+AA9</f>
        <v>2</v>
      </c>
      <c r="AE9" s="201">
        <f aca="true" t="shared" si="2" ref="AE9:AE20">G9+I9+M9+P9+S9+V9+X9+Z9+AB9</f>
        <v>1</v>
      </c>
      <c r="AF9" s="577">
        <f t="shared" si="0"/>
        <v>3</v>
      </c>
      <c r="AG9" s="469"/>
      <c r="AH9" s="576">
        <v>0.07</v>
      </c>
      <c r="AI9" s="576"/>
      <c r="AJ9" s="576">
        <v>0.08</v>
      </c>
      <c r="AK9" s="576"/>
      <c r="AL9" s="202">
        <v>0.05</v>
      </c>
    </row>
    <row r="10" spans="1:38" ht="15" customHeight="1">
      <c r="A10" s="200"/>
      <c r="B10" s="77" t="s">
        <v>306</v>
      </c>
      <c r="C10" s="77"/>
      <c r="D10" s="77"/>
      <c r="E10" s="200"/>
      <c r="F10" s="199">
        <v>0</v>
      </c>
      <c r="G10" s="200">
        <v>0</v>
      </c>
      <c r="H10" s="200">
        <v>0</v>
      </c>
      <c r="I10" s="200">
        <v>0</v>
      </c>
      <c r="J10" s="577">
        <v>0</v>
      </c>
      <c r="K10" s="171"/>
      <c r="L10" s="171"/>
      <c r="M10" s="200">
        <v>0</v>
      </c>
      <c r="N10" s="577">
        <v>0</v>
      </c>
      <c r="O10" s="577"/>
      <c r="P10" s="200">
        <v>0</v>
      </c>
      <c r="Q10" s="577">
        <v>0</v>
      </c>
      <c r="R10" s="577"/>
      <c r="S10" s="200">
        <v>0</v>
      </c>
      <c r="T10" s="577">
        <v>1</v>
      </c>
      <c r="U10" s="577"/>
      <c r="V10" s="200">
        <v>2</v>
      </c>
      <c r="W10" s="201">
        <v>6</v>
      </c>
      <c r="X10" s="201">
        <v>1</v>
      </c>
      <c r="Y10" s="201">
        <v>29</v>
      </c>
      <c r="Z10" s="201">
        <v>19</v>
      </c>
      <c r="AA10" s="200">
        <v>513</v>
      </c>
      <c r="AB10" s="577">
        <v>271</v>
      </c>
      <c r="AC10" s="577"/>
      <c r="AD10" s="201">
        <f t="shared" si="1"/>
        <v>549</v>
      </c>
      <c r="AE10" s="201">
        <f t="shared" si="2"/>
        <v>293</v>
      </c>
      <c r="AF10" s="577">
        <f t="shared" si="0"/>
        <v>842</v>
      </c>
      <c r="AG10" s="469"/>
      <c r="AH10" s="576">
        <v>18.57</v>
      </c>
      <c r="AI10" s="576"/>
      <c r="AJ10" s="576">
        <v>22.44</v>
      </c>
      <c r="AK10" s="576"/>
      <c r="AL10" s="202">
        <v>14.03</v>
      </c>
    </row>
    <row r="11" spans="1:38" ht="15" customHeight="1">
      <c r="A11" s="200"/>
      <c r="B11" s="77" t="s">
        <v>307</v>
      </c>
      <c r="C11" s="77"/>
      <c r="D11" s="77"/>
      <c r="E11" s="200"/>
      <c r="F11" s="199">
        <v>0</v>
      </c>
      <c r="G11" s="200">
        <v>0</v>
      </c>
      <c r="H11" s="200">
        <v>0</v>
      </c>
      <c r="I11" s="200">
        <v>0</v>
      </c>
      <c r="J11" s="577">
        <v>0</v>
      </c>
      <c r="K11" s="171"/>
      <c r="L11" s="171"/>
      <c r="M11" s="200">
        <v>0</v>
      </c>
      <c r="N11" s="577">
        <v>0</v>
      </c>
      <c r="O11" s="577"/>
      <c r="P11" s="200">
        <v>0</v>
      </c>
      <c r="Q11" s="577">
        <v>0</v>
      </c>
      <c r="R11" s="577"/>
      <c r="S11" s="200">
        <v>0</v>
      </c>
      <c r="T11" s="577">
        <v>0</v>
      </c>
      <c r="U11" s="577"/>
      <c r="V11" s="200">
        <v>0</v>
      </c>
      <c r="W11" s="201">
        <v>2</v>
      </c>
      <c r="X11" s="200">
        <v>0</v>
      </c>
      <c r="Y11" s="201">
        <v>5</v>
      </c>
      <c r="Z11" s="201">
        <v>1</v>
      </c>
      <c r="AA11" s="200">
        <v>455</v>
      </c>
      <c r="AB11" s="577">
        <v>318</v>
      </c>
      <c r="AC11" s="577"/>
      <c r="AD11" s="201">
        <f t="shared" si="1"/>
        <v>462</v>
      </c>
      <c r="AE11" s="201">
        <f t="shared" si="2"/>
        <v>319</v>
      </c>
      <c r="AF11" s="577">
        <f t="shared" si="0"/>
        <v>781</v>
      </c>
      <c r="AG11" s="469"/>
      <c r="AH11" s="576">
        <v>17.23</v>
      </c>
      <c r="AI11" s="576"/>
      <c r="AJ11" s="576">
        <v>18.89</v>
      </c>
      <c r="AK11" s="576"/>
      <c r="AL11" s="202">
        <v>15.28</v>
      </c>
    </row>
    <row r="12" spans="1:38" ht="15" customHeight="1">
      <c r="A12" s="200"/>
      <c r="B12" s="77" t="s">
        <v>308</v>
      </c>
      <c r="C12" s="77"/>
      <c r="D12" s="77"/>
      <c r="E12" s="200"/>
      <c r="F12" s="199">
        <v>0</v>
      </c>
      <c r="G12" s="200">
        <v>0</v>
      </c>
      <c r="H12" s="200">
        <v>0</v>
      </c>
      <c r="I12" s="200">
        <v>0</v>
      </c>
      <c r="J12" s="577">
        <v>0</v>
      </c>
      <c r="K12" s="171"/>
      <c r="L12" s="171"/>
      <c r="M12" s="200">
        <v>0</v>
      </c>
      <c r="N12" s="577">
        <v>0</v>
      </c>
      <c r="O12" s="577"/>
      <c r="P12" s="200">
        <v>0</v>
      </c>
      <c r="Q12" s="577">
        <v>2</v>
      </c>
      <c r="R12" s="577"/>
      <c r="S12" s="200">
        <v>1</v>
      </c>
      <c r="T12" s="577">
        <v>0</v>
      </c>
      <c r="U12" s="577"/>
      <c r="V12" s="200">
        <v>1</v>
      </c>
      <c r="W12" s="201">
        <v>1</v>
      </c>
      <c r="X12" s="200">
        <v>0</v>
      </c>
      <c r="Y12" s="201">
        <v>1</v>
      </c>
      <c r="Z12" s="201">
        <v>3</v>
      </c>
      <c r="AA12" s="200">
        <v>105</v>
      </c>
      <c r="AB12" s="577">
        <v>75</v>
      </c>
      <c r="AC12" s="577"/>
      <c r="AD12" s="201">
        <f t="shared" si="1"/>
        <v>109</v>
      </c>
      <c r="AE12" s="201">
        <f>G12+I12+M12+P12+S12+V12+X12+Z12+AB12</f>
        <v>80</v>
      </c>
      <c r="AF12" s="577">
        <f t="shared" si="0"/>
        <v>189</v>
      </c>
      <c r="AG12" s="469"/>
      <c r="AH12" s="576">
        <v>4.17</v>
      </c>
      <c r="AI12" s="576"/>
      <c r="AJ12" s="576">
        <v>4.46</v>
      </c>
      <c r="AK12" s="576"/>
      <c r="AL12" s="202">
        <v>3.83</v>
      </c>
    </row>
    <row r="13" spans="1:38" ht="15" customHeight="1">
      <c r="A13" s="200"/>
      <c r="B13" s="77" t="s">
        <v>309</v>
      </c>
      <c r="C13" s="77"/>
      <c r="D13" s="77"/>
      <c r="E13" s="200"/>
      <c r="F13" s="199">
        <v>0</v>
      </c>
      <c r="G13" s="200">
        <v>0</v>
      </c>
      <c r="H13" s="200">
        <v>0</v>
      </c>
      <c r="I13" s="200">
        <v>0</v>
      </c>
      <c r="J13" s="577">
        <v>0</v>
      </c>
      <c r="K13" s="171"/>
      <c r="L13" s="171"/>
      <c r="M13" s="200">
        <v>0</v>
      </c>
      <c r="N13" s="577">
        <v>0</v>
      </c>
      <c r="O13" s="577"/>
      <c r="P13" s="200">
        <v>0</v>
      </c>
      <c r="Q13" s="577">
        <v>0</v>
      </c>
      <c r="R13" s="577"/>
      <c r="S13" s="200">
        <v>0</v>
      </c>
      <c r="T13" s="577">
        <v>0</v>
      </c>
      <c r="U13" s="577"/>
      <c r="V13" s="200">
        <v>0</v>
      </c>
      <c r="W13" s="200">
        <v>0</v>
      </c>
      <c r="X13" s="200">
        <v>0</v>
      </c>
      <c r="Y13" s="200">
        <v>0</v>
      </c>
      <c r="Z13" s="200">
        <v>1</v>
      </c>
      <c r="AA13" s="200">
        <v>7</v>
      </c>
      <c r="AB13" s="577">
        <v>9</v>
      </c>
      <c r="AC13" s="577"/>
      <c r="AD13" s="201">
        <f t="shared" si="1"/>
        <v>7</v>
      </c>
      <c r="AE13" s="201">
        <f t="shared" si="2"/>
        <v>10</v>
      </c>
      <c r="AF13" s="577">
        <f t="shared" si="0"/>
        <v>17</v>
      </c>
      <c r="AG13" s="469"/>
      <c r="AH13" s="576">
        <v>0.37</v>
      </c>
      <c r="AI13" s="576"/>
      <c r="AJ13" s="576">
        <v>0.29</v>
      </c>
      <c r="AK13" s="576"/>
      <c r="AL13" s="202">
        <v>0.48</v>
      </c>
    </row>
    <row r="14" spans="1:38" ht="15" customHeight="1">
      <c r="A14" s="200"/>
      <c r="B14" s="77" t="s">
        <v>310</v>
      </c>
      <c r="C14" s="77"/>
      <c r="D14" s="77"/>
      <c r="E14" s="200"/>
      <c r="F14" s="199">
        <v>0</v>
      </c>
      <c r="G14" s="200">
        <v>1</v>
      </c>
      <c r="H14" s="200">
        <v>0</v>
      </c>
      <c r="I14" s="200">
        <v>0</v>
      </c>
      <c r="J14" s="577">
        <v>0</v>
      </c>
      <c r="K14" s="171"/>
      <c r="L14" s="171"/>
      <c r="M14" s="200">
        <v>1</v>
      </c>
      <c r="N14" s="577">
        <v>0</v>
      </c>
      <c r="O14" s="577"/>
      <c r="P14" s="200">
        <v>0</v>
      </c>
      <c r="Q14" s="577">
        <v>0</v>
      </c>
      <c r="R14" s="577"/>
      <c r="S14" s="200">
        <v>0</v>
      </c>
      <c r="T14" s="577">
        <v>1</v>
      </c>
      <c r="U14" s="577"/>
      <c r="V14" s="200">
        <v>0</v>
      </c>
      <c r="W14" s="201">
        <v>3</v>
      </c>
      <c r="X14" s="200">
        <v>0</v>
      </c>
      <c r="Y14" s="201">
        <v>4</v>
      </c>
      <c r="Z14" s="200">
        <v>1</v>
      </c>
      <c r="AA14" s="200">
        <v>88</v>
      </c>
      <c r="AB14" s="577">
        <v>46</v>
      </c>
      <c r="AC14" s="577"/>
      <c r="AD14" s="201">
        <f t="shared" si="1"/>
        <v>96</v>
      </c>
      <c r="AE14" s="201">
        <f t="shared" si="2"/>
        <v>49</v>
      </c>
      <c r="AF14" s="577">
        <f t="shared" si="0"/>
        <v>145</v>
      </c>
      <c r="AG14" s="469"/>
      <c r="AH14" s="576">
        <v>3.2</v>
      </c>
      <c r="AI14" s="576"/>
      <c r="AJ14" s="576">
        <v>3.92</v>
      </c>
      <c r="AK14" s="576"/>
      <c r="AL14" s="202">
        <v>2.35</v>
      </c>
    </row>
    <row r="15" spans="1:38" ht="15" customHeight="1">
      <c r="A15" s="200"/>
      <c r="B15" s="77" t="s">
        <v>311</v>
      </c>
      <c r="C15" s="77"/>
      <c r="D15" s="77"/>
      <c r="E15" s="200"/>
      <c r="F15" s="199">
        <v>0</v>
      </c>
      <c r="G15" s="200">
        <v>0</v>
      </c>
      <c r="H15" s="200">
        <v>0</v>
      </c>
      <c r="I15" s="200">
        <v>0</v>
      </c>
      <c r="J15" s="577">
        <v>0</v>
      </c>
      <c r="K15" s="171"/>
      <c r="L15" s="171"/>
      <c r="M15" s="200">
        <v>0</v>
      </c>
      <c r="N15" s="577">
        <v>0</v>
      </c>
      <c r="O15" s="577"/>
      <c r="P15" s="200">
        <v>0</v>
      </c>
      <c r="Q15" s="577">
        <v>0</v>
      </c>
      <c r="R15" s="577"/>
      <c r="S15" s="200">
        <v>0</v>
      </c>
      <c r="T15" s="577">
        <v>0</v>
      </c>
      <c r="U15" s="577"/>
      <c r="V15" s="200">
        <v>0</v>
      </c>
      <c r="W15" s="200">
        <v>0</v>
      </c>
      <c r="X15" s="200">
        <v>0</v>
      </c>
      <c r="Y15" s="201">
        <v>1</v>
      </c>
      <c r="Z15" s="200">
        <v>1</v>
      </c>
      <c r="AA15" s="200">
        <v>86</v>
      </c>
      <c r="AB15" s="577">
        <v>75</v>
      </c>
      <c r="AC15" s="577"/>
      <c r="AD15" s="201">
        <f t="shared" si="1"/>
        <v>87</v>
      </c>
      <c r="AE15" s="201">
        <f t="shared" si="2"/>
        <v>76</v>
      </c>
      <c r="AF15" s="577">
        <f t="shared" si="0"/>
        <v>163</v>
      </c>
      <c r="AG15" s="469"/>
      <c r="AH15" s="576">
        <v>3.6</v>
      </c>
      <c r="AI15" s="576"/>
      <c r="AJ15" s="576">
        <v>3.56</v>
      </c>
      <c r="AK15" s="576"/>
      <c r="AL15" s="202">
        <v>3.64</v>
      </c>
    </row>
    <row r="16" spans="1:38" ht="15" customHeight="1">
      <c r="A16" s="200"/>
      <c r="B16" s="77" t="s">
        <v>312</v>
      </c>
      <c r="C16" s="77"/>
      <c r="D16" s="77"/>
      <c r="E16" s="200"/>
      <c r="F16" s="199">
        <v>0</v>
      </c>
      <c r="G16" s="200">
        <v>0</v>
      </c>
      <c r="H16" s="200">
        <v>0</v>
      </c>
      <c r="I16" s="200">
        <v>0</v>
      </c>
      <c r="J16" s="577">
        <v>0</v>
      </c>
      <c r="K16" s="171"/>
      <c r="L16" s="171"/>
      <c r="M16" s="200">
        <v>0</v>
      </c>
      <c r="N16" s="577">
        <v>0</v>
      </c>
      <c r="O16" s="577"/>
      <c r="P16" s="200">
        <v>0</v>
      </c>
      <c r="Q16" s="577">
        <v>0</v>
      </c>
      <c r="R16" s="577"/>
      <c r="S16" s="200">
        <v>0</v>
      </c>
      <c r="T16" s="577">
        <v>0</v>
      </c>
      <c r="U16" s="577"/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1</v>
      </c>
      <c r="AB16" s="577">
        <v>2</v>
      </c>
      <c r="AC16" s="577"/>
      <c r="AD16" s="201">
        <f t="shared" si="1"/>
        <v>1</v>
      </c>
      <c r="AE16" s="201">
        <f t="shared" si="2"/>
        <v>2</v>
      </c>
      <c r="AF16" s="577">
        <f t="shared" si="0"/>
        <v>3</v>
      </c>
      <c r="AG16" s="469"/>
      <c r="AH16" s="576">
        <v>0.07</v>
      </c>
      <c r="AI16" s="576"/>
      <c r="AJ16" s="576">
        <v>0.04</v>
      </c>
      <c r="AK16" s="576"/>
      <c r="AL16" s="202">
        <v>0.1</v>
      </c>
    </row>
    <row r="17" spans="1:38" ht="15" customHeight="1">
      <c r="A17" s="200"/>
      <c r="B17" s="77" t="s">
        <v>313</v>
      </c>
      <c r="C17" s="77"/>
      <c r="D17" s="77"/>
      <c r="E17" s="200"/>
      <c r="F17" s="199">
        <v>0</v>
      </c>
      <c r="G17" s="200">
        <v>0</v>
      </c>
      <c r="H17" s="200">
        <v>0</v>
      </c>
      <c r="I17" s="200">
        <v>0</v>
      </c>
      <c r="J17" s="577">
        <v>0</v>
      </c>
      <c r="K17" s="171"/>
      <c r="L17" s="171"/>
      <c r="M17" s="200">
        <v>0</v>
      </c>
      <c r="N17" s="577">
        <v>0</v>
      </c>
      <c r="O17" s="577"/>
      <c r="P17" s="200">
        <v>0</v>
      </c>
      <c r="Q17" s="577">
        <v>0</v>
      </c>
      <c r="R17" s="577"/>
      <c r="S17" s="200">
        <v>0</v>
      </c>
      <c r="T17" s="577">
        <v>0</v>
      </c>
      <c r="U17" s="577"/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116</v>
      </c>
      <c r="AB17" s="577">
        <v>284</v>
      </c>
      <c r="AC17" s="577"/>
      <c r="AD17" s="201">
        <f t="shared" si="1"/>
        <v>116</v>
      </c>
      <c r="AE17" s="201">
        <f t="shared" si="2"/>
        <v>284</v>
      </c>
      <c r="AF17" s="577">
        <f t="shared" si="0"/>
        <v>400</v>
      </c>
      <c r="AG17" s="469"/>
      <c r="AH17" s="576">
        <v>8.82</v>
      </c>
      <c r="AI17" s="576"/>
      <c r="AJ17" s="576">
        <v>4.74</v>
      </c>
      <c r="AK17" s="576"/>
      <c r="AL17" s="202">
        <v>13.6</v>
      </c>
    </row>
    <row r="18" spans="1:38" ht="15" customHeight="1">
      <c r="A18" s="200"/>
      <c r="B18" s="77" t="s">
        <v>314</v>
      </c>
      <c r="C18" s="77"/>
      <c r="D18" s="77"/>
      <c r="E18" s="200"/>
      <c r="F18" s="199">
        <v>0</v>
      </c>
      <c r="G18" s="200">
        <v>0</v>
      </c>
      <c r="H18" s="200">
        <v>0</v>
      </c>
      <c r="I18" s="200">
        <v>0</v>
      </c>
      <c r="J18" s="577">
        <v>0</v>
      </c>
      <c r="K18" s="171"/>
      <c r="L18" s="171"/>
      <c r="M18" s="200">
        <v>0</v>
      </c>
      <c r="N18" s="577">
        <v>0</v>
      </c>
      <c r="O18" s="577"/>
      <c r="P18" s="200">
        <v>0</v>
      </c>
      <c r="Q18" s="577">
        <v>0</v>
      </c>
      <c r="R18" s="577"/>
      <c r="S18" s="200">
        <v>0</v>
      </c>
      <c r="T18" s="577">
        <v>3</v>
      </c>
      <c r="U18" s="577"/>
      <c r="V18" s="200">
        <v>0</v>
      </c>
      <c r="W18" s="201">
        <v>1</v>
      </c>
      <c r="X18" s="200">
        <v>0</v>
      </c>
      <c r="Y18" s="201">
        <v>1</v>
      </c>
      <c r="Z18" s="200">
        <v>1</v>
      </c>
      <c r="AA18" s="200">
        <v>9</v>
      </c>
      <c r="AB18" s="577">
        <v>8</v>
      </c>
      <c r="AC18" s="577"/>
      <c r="AD18" s="201">
        <f t="shared" si="1"/>
        <v>14</v>
      </c>
      <c r="AE18" s="201">
        <f t="shared" si="2"/>
        <v>9</v>
      </c>
      <c r="AF18" s="577">
        <f t="shared" si="0"/>
        <v>23</v>
      </c>
      <c r="AG18" s="469"/>
      <c r="AH18" s="576">
        <v>0.51</v>
      </c>
      <c r="AI18" s="576"/>
      <c r="AJ18" s="576">
        <v>0.57</v>
      </c>
      <c r="AK18" s="576"/>
      <c r="AL18" s="202">
        <v>0.43</v>
      </c>
    </row>
    <row r="19" spans="1:38" ht="15" customHeight="1">
      <c r="A19" s="200"/>
      <c r="B19" s="77" t="s">
        <v>315</v>
      </c>
      <c r="C19" s="77"/>
      <c r="D19" s="77"/>
      <c r="E19" s="200"/>
      <c r="F19" s="199">
        <v>0</v>
      </c>
      <c r="G19" s="200">
        <v>0</v>
      </c>
      <c r="H19" s="200">
        <v>0</v>
      </c>
      <c r="I19" s="200">
        <v>0</v>
      </c>
      <c r="J19" s="577">
        <v>0</v>
      </c>
      <c r="K19" s="171"/>
      <c r="L19" s="171"/>
      <c r="M19" s="200">
        <v>0</v>
      </c>
      <c r="N19" s="577">
        <v>0</v>
      </c>
      <c r="O19" s="577"/>
      <c r="P19" s="200">
        <v>0</v>
      </c>
      <c r="Q19" s="577">
        <v>1</v>
      </c>
      <c r="R19" s="577"/>
      <c r="S19" s="200">
        <v>0</v>
      </c>
      <c r="T19" s="577">
        <v>3</v>
      </c>
      <c r="U19" s="577"/>
      <c r="V19" s="200">
        <v>1</v>
      </c>
      <c r="W19" s="201">
        <v>2</v>
      </c>
      <c r="X19" s="200">
        <v>1</v>
      </c>
      <c r="Y19" s="201">
        <v>5</v>
      </c>
      <c r="Z19" s="201">
        <v>1</v>
      </c>
      <c r="AA19" s="200">
        <v>8</v>
      </c>
      <c r="AB19" s="577">
        <v>1</v>
      </c>
      <c r="AC19" s="577"/>
      <c r="AD19" s="201">
        <f t="shared" si="1"/>
        <v>19</v>
      </c>
      <c r="AE19" s="201">
        <f t="shared" si="2"/>
        <v>4</v>
      </c>
      <c r="AF19" s="577">
        <f t="shared" si="0"/>
        <v>23</v>
      </c>
      <c r="AG19" s="469"/>
      <c r="AH19" s="576">
        <v>0.51</v>
      </c>
      <c r="AI19" s="576"/>
      <c r="AJ19" s="576">
        <v>0.78</v>
      </c>
      <c r="AK19" s="576"/>
      <c r="AL19" s="202">
        <v>0.19</v>
      </c>
    </row>
    <row r="20" spans="1:38" ht="15" customHeight="1">
      <c r="A20" s="200"/>
      <c r="B20" s="77" t="s">
        <v>85</v>
      </c>
      <c r="C20" s="77"/>
      <c r="D20" s="77"/>
      <c r="E20" s="200"/>
      <c r="F20" s="199">
        <v>1</v>
      </c>
      <c r="G20" s="200">
        <v>0</v>
      </c>
      <c r="H20" s="200">
        <v>1</v>
      </c>
      <c r="I20" s="200">
        <v>0</v>
      </c>
      <c r="J20" s="577">
        <v>0</v>
      </c>
      <c r="K20" s="171"/>
      <c r="L20" s="171"/>
      <c r="M20" s="200">
        <v>0</v>
      </c>
      <c r="N20" s="577">
        <v>1</v>
      </c>
      <c r="O20" s="577"/>
      <c r="P20" s="200">
        <v>2</v>
      </c>
      <c r="Q20" s="577">
        <v>3</v>
      </c>
      <c r="R20" s="577"/>
      <c r="S20" s="200">
        <v>2</v>
      </c>
      <c r="T20" s="577">
        <v>3</v>
      </c>
      <c r="U20" s="577"/>
      <c r="V20" s="200">
        <v>1</v>
      </c>
      <c r="W20" s="201">
        <v>14</v>
      </c>
      <c r="X20" s="201">
        <v>8</v>
      </c>
      <c r="Y20" s="201">
        <v>37</v>
      </c>
      <c r="Z20" s="201">
        <v>21</v>
      </c>
      <c r="AA20" s="200">
        <v>527</v>
      </c>
      <c r="AB20" s="577">
        <v>464</v>
      </c>
      <c r="AC20" s="577"/>
      <c r="AD20" s="201">
        <f t="shared" si="1"/>
        <v>587</v>
      </c>
      <c r="AE20" s="201">
        <f t="shared" si="2"/>
        <v>498</v>
      </c>
      <c r="AF20" s="577">
        <f t="shared" si="0"/>
        <v>1085</v>
      </c>
      <c r="AG20" s="469"/>
      <c r="AH20" s="576">
        <v>23.91</v>
      </c>
      <c r="AI20" s="576"/>
      <c r="AJ20" s="576">
        <v>24</v>
      </c>
      <c r="AK20" s="576"/>
      <c r="AL20" s="202">
        <v>23.84</v>
      </c>
    </row>
    <row r="21" spans="1:38" ht="15" customHeight="1">
      <c r="A21" s="200"/>
      <c r="B21" s="77" t="s">
        <v>316</v>
      </c>
      <c r="C21" s="77"/>
      <c r="D21" s="77"/>
      <c r="E21" s="200"/>
      <c r="F21" s="199">
        <f>SUM(F7:F20)</f>
        <v>1</v>
      </c>
      <c r="G21" s="200">
        <f>SUM(G7:G20)</f>
        <v>1</v>
      </c>
      <c r="H21" s="200">
        <f>SUM(H7:H20)</f>
        <v>1</v>
      </c>
      <c r="I21" s="200">
        <f>SUM(I7:I20)</f>
        <v>0</v>
      </c>
      <c r="J21" s="577">
        <f>SUM(J7:L20)</f>
        <v>0</v>
      </c>
      <c r="K21" s="577"/>
      <c r="L21" s="577"/>
      <c r="M21" s="200">
        <f>SUM(M7:M20)</f>
        <v>1</v>
      </c>
      <c r="N21" s="577">
        <f>SUM(N7:O20)</f>
        <v>1</v>
      </c>
      <c r="O21" s="577"/>
      <c r="P21" s="200">
        <f>SUM(P7:P20)</f>
        <v>2</v>
      </c>
      <c r="Q21" s="577">
        <f>SUM(Q7:R20)</f>
        <v>7</v>
      </c>
      <c r="R21" s="577"/>
      <c r="S21" s="200">
        <f>SUM(S7:S20)</f>
        <v>3</v>
      </c>
      <c r="T21" s="577">
        <f>SUM(T7:U20)</f>
        <v>15</v>
      </c>
      <c r="U21" s="577"/>
      <c r="V21" s="200">
        <f aca="true" t="shared" si="3" ref="V21:AA21">SUM(V7:V20)</f>
        <v>5</v>
      </c>
      <c r="W21" s="201">
        <f t="shared" si="3"/>
        <v>31</v>
      </c>
      <c r="X21" s="201">
        <f t="shared" si="3"/>
        <v>12</v>
      </c>
      <c r="Y21" s="201">
        <f t="shared" si="3"/>
        <v>98</v>
      </c>
      <c r="Z21" s="201">
        <f t="shared" si="3"/>
        <v>55</v>
      </c>
      <c r="AA21" s="200">
        <f t="shared" si="3"/>
        <v>2292</v>
      </c>
      <c r="AB21" s="577">
        <f>SUM(AB7:AC20)</f>
        <v>2009</v>
      </c>
      <c r="AC21" s="469"/>
      <c r="AD21" s="201">
        <f>SUM(AD7:AD20)</f>
        <v>2446</v>
      </c>
      <c r="AE21" s="201">
        <f>SUM(AE7:AE20)</f>
        <v>2088</v>
      </c>
      <c r="AF21" s="577">
        <f t="shared" si="0"/>
        <v>4534</v>
      </c>
      <c r="AG21" s="469"/>
      <c r="AH21" s="576">
        <f>SUM(AH7:AI20)</f>
        <v>100</v>
      </c>
      <c r="AI21" s="576"/>
      <c r="AJ21" s="576">
        <f>SUM(AJ7:AK20)</f>
        <v>100</v>
      </c>
      <c r="AK21" s="576"/>
      <c r="AL21" s="202">
        <f>SUM(AL7:AL20)</f>
        <v>100</v>
      </c>
    </row>
    <row r="22" spans="1:38" ht="6" customHeight="1" thickBot="1">
      <c r="A22" s="203"/>
      <c r="B22" s="32"/>
      <c r="C22" s="32"/>
      <c r="D22" s="32"/>
      <c r="E22" s="204"/>
      <c r="F22" s="205"/>
      <c r="G22" s="204"/>
      <c r="H22" s="204"/>
      <c r="I22" s="204"/>
      <c r="J22" s="580"/>
      <c r="K22" s="580"/>
      <c r="L22" s="580"/>
      <c r="M22" s="204"/>
      <c r="N22" s="580"/>
      <c r="O22" s="580"/>
      <c r="P22" s="204"/>
      <c r="Q22" s="580"/>
      <c r="R22" s="580"/>
      <c r="S22" s="204"/>
      <c r="T22" s="580"/>
      <c r="U22" s="580"/>
      <c r="V22" s="204"/>
      <c r="W22" s="159"/>
      <c r="X22" s="159"/>
      <c r="Y22" s="159"/>
      <c r="Z22" s="159"/>
      <c r="AA22" s="159"/>
      <c r="AB22" s="485"/>
      <c r="AC22" s="485"/>
      <c r="AD22" s="159"/>
      <c r="AE22" s="159"/>
      <c r="AF22" s="485"/>
      <c r="AG22" s="485"/>
      <c r="AH22" s="485"/>
      <c r="AI22" s="485"/>
      <c r="AJ22" s="485"/>
      <c r="AK22" s="485"/>
      <c r="AL22" s="159"/>
    </row>
    <row r="23" spans="1:22" ht="18" customHeight="1">
      <c r="A23" s="14" t="s">
        <v>254</v>
      </c>
      <c r="B23" s="1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</sheetData>
  <mergeCells count="176">
    <mergeCell ref="A1:C1"/>
    <mergeCell ref="A2:V2"/>
    <mergeCell ref="B8:D8"/>
    <mergeCell ref="J8:L8"/>
    <mergeCell ref="N8:O8"/>
    <mergeCell ref="Q8:R8"/>
    <mergeCell ref="T8:U8"/>
    <mergeCell ref="J7:L7"/>
    <mergeCell ref="N7:O7"/>
    <mergeCell ref="Q7:R7"/>
    <mergeCell ref="T7:U7"/>
    <mergeCell ref="J10:L10"/>
    <mergeCell ref="N10:O10"/>
    <mergeCell ref="Q10:R10"/>
    <mergeCell ref="T10:U10"/>
    <mergeCell ref="J9:L9"/>
    <mergeCell ref="N9:O9"/>
    <mergeCell ref="Q9:R9"/>
    <mergeCell ref="T9:U9"/>
    <mergeCell ref="J11:L11"/>
    <mergeCell ref="N11:O11"/>
    <mergeCell ref="Q11:R11"/>
    <mergeCell ref="T11:U11"/>
    <mergeCell ref="J12:L12"/>
    <mergeCell ref="N12:O12"/>
    <mergeCell ref="Q12:R12"/>
    <mergeCell ref="T12:U12"/>
    <mergeCell ref="J13:L13"/>
    <mergeCell ref="N13:O13"/>
    <mergeCell ref="Q13:R13"/>
    <mergeCell ref="T13:U13"/>
    <mergeCell ref="J14:L14"/>
    <mergeCell ref="N14:O14"/>
    <mergeCell ref="Q14:R14"/>
    <mergeCell ref="T14:U14"/>
    <mergeCell ref="J15:L15"/>
    <mergeCell ref="N15:O15"/>
    <mergeCell ref="Q15:R15"/>
    <mergeCell ref="T15:U15"/>
    <mergeCell ref="J16:L16"/>
    <mergeCell ref="N16:O16"/>
    <mergeCell ref="Q16:R16"/>
    <mergeCell ref="T16:U16"/>
    <mergeCell ref="J17:L17"/>
    <mergeCell ref="N17:O17"/>
    <mergeCell ref="Q17:R17"/>
    <mergeCell ref="T17:U17"/>
    <mergeCell ref="J18:L18"/>
    <mergeCell ref="N18:O18"/>
    <mergeCell ref="Q18:R18"/>
    <mergeCell ref="T18:U18"/>
    <mergeCell ref="J19:L19"/>
    <mergeCell ref="N19:O19"/>
    <mergeCell ref="Q19:R19"/>
    <mergeCell ref="T19:U19"/>
    <mergeCell ref="J20:L20"/>
    <mergeCell ref="N20:O20"/>
    <mergeCell ref="Q20:R20"/>
    <mergeCell ref="T20:U20"/>
    <mergeCell ref="J21:L21"/>
    <mergeCell ref="N21:O21"/>
    <mergeCell ref="Q21:R21"/>
    <mergeCell ref="T21:U21"/>
    <mergeCell ref="J6:L6"/>
    <mergeCell ref="N5:O5"/>
    <mergeCell ref="Q4:S4"/>
    <mergeCell ref="T4:V4"/>
    <mergeCell ref="N4:P4"/>
    <mergeCell ref="Q5:R5"/>
    <mergeCell ref="T5:U5"/>
    <mergeCell ref="N6:O6"/>
    <mergeCell ref="Q6:R6"/>
    <mergeCell ref="T6:U6"/>
    <mergeCell ref="F4:G4"/>
    <mergeCell ref="H4:I4"/>
    <mergeCell ref="J4:M4"/>
    <mergeCell ref="J5:L5"/>
    <mergeCell ref="B20:D20"/>
    <mergeCell ref="B13:D13"/>
    <mergeCell ref="B14:D14"/>
    <mergeCell ref="B15:D15"/>
    <mergeCell ref="B16:D16"/>
    <mergeCell ref="A4:E4"/>
    <mergeCell ref="A5:E5"/>
    <mergeCell ref="B17:D17"/>
    <mergeCell ref="B18:D18"/>
    <mergeCell ref="B9:D9"/>
    <mergeCell ref="B10:D10"/>
    <mergeCell ref="B11:D11"/>
    <mergeCell ref="B12:D12"/>
    <mergeCell ref="B7:D7"/>
    <mergeCell ref="B6:D6"/>
    <mergeCell ref="T22:U22"/>
    <mergeCell ref="B22:D22"/>
    <mergeCell ref="J22:L22"/>
    <mergeCell ref="N22:O22"/>
    <mergeCell ref="Q22:R22"/>
    <mergeCell ref="B21:D21"/>
    <mergeCell ref="B19:D19"/>
    <mergeCell ref="AB5:AC5"/>
    <mergeCell ref="AJ4:AK5"/>
    <mergeCell ref="W4:X4"/>
    <mergeCell ref="Y4:Z4"/>
    <mergeCell ref="AA4:AC4"/>
    <mergeCell ref="AB7:AC7"/>
    <mergeCell ref="AF7:AG7"/>
    <mergeCell ref="AB6:AC6"/>
    <mergeCell ref="AL4:AL5"/>
    <mergeCell ref="AH6:AI6"/>
    <mergeCell ref="AJ6:AK6"/>
    <mergeCell ref="AF5:AG5"/>
    <mergeCell ref="AD4:AG4"/>
    <mergeCell ref="AH4:AI5"/>
    <mergeCell ref="AF6:AG6"/>
    <mergeCell ref="AJ8:AK8"/>
    <mergeCell ref="AH7:AI7"/>
    <mergeCell ref="AJ7:AK7"/>
    <mergeCell ref="AB8:AC8"/>
    <mergeCell ref="AF8:AG8"/>
    <mergeCell ref="AB10:AC10"/>
    <mergeCell ref="AB9:AC9"/>
    <mergeCell ref="AF9:AG9"/>
    <mergeCell ref="AH8:AI8"/>
    <mergeCell ref="AF10:AG10"/>
    <mergeCell ref="AH10:AI10"/>
    <mergeCell ref="AJ10:AK10"/>
    <mergeCell ref="AH9:AI9"/>
    <mergeCell ref="AJ9:AK9"/>
    <mergeCell ref="AJ12:AK12"/>
    <mergeCell ref="AH11:AI11"/>
    <mergeCell ref="AJ11:AK11"/>
    <mergeCell ref="AH12:AI12"/>
    <mergeCell ref="AJ13:AK13"/>
    <mergeCell ref="AH14:AI14"/>
    <mergeCell ref="AB11:AC11"/>
    <mergeCell ref="AF11:AG11"/>
    <mergeCell ref="AF12:AG12"/>
    <mergeCell ref="AB12:AC12"/>
    <mergeCell ref="AH15:AI15"/>
    <mergeCell ref="AJ15:AK15"/>
    <mergeCell ref="AB14:AC14"/>
    <mergeCell ref="AB13:AC13"/>
    <mergeCell ref="AF13:AG13"/>
    <mergeCell ref="AB15:AC15"/>
    <mergeCell ref="AF15:AG15"/>
    <mergeCell ref="AF14:AG14"/>
    <mergeCell ref="AJ14:AK14"/>
    <mergeCell ref="AH13:AI13"/>
    <mergeCell ref="AF18:AG18"/>
    <mergeCell ref="AB18:AC18"/>
    <mergeCell ref="AH16:AI16"/>
    <mergeCell ref="AJ16:AK16"/>
    <mergeCell ref="AB16:AC16"/>
    <mergeCell ref="AF16:AG16"/>
    <mergeCell ref="AH17:AI17"/>
    <mergeCell ref="AJ17:AK17"/>
    <mergeCell ref="AB17:AC17"/>
    <mergeCell ref="AF17:AG17"/>
    <mergeCell ref="AH18:AI18"/>
    <mergeCell ref="AJ20:AK20"/>
    <mergeCell ref="AH19:AI19"/>
    <mergeCell ref="AJ19:AK19"/>
    <mergeCell ref="AH20:AI20"/>
    <mergeCell ref="AJ18:AK18"/>
    <mergeCell ref="AB20:AC20"/>
    <mergeCell ref="AB19:AC19"/>
    <mergeCell ref="AF19:AG19"/>
    <mergeCell ref="AB22:AC22"/>
    <mergeCell ref="AB21:AC21"/>
    <mergeCell ref="AF21:AG21"/>
    <mergeCell ref="AF22:AG22"/>
    <mergeCell ref="AF20:AG20"/>
    <mergeCell ref="AH22:AI22"/>
    <mergeCell ref="AJ22:AK22"/>
    <mergeCell ref="AH21:AI21"/>
    <mergeCell ref="AJ21:AK2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125" style="2" customWidth="1"/>
    <col min="2" max="5" width="5.00390625" style="2" customWidth="1"/>
    <col min="6" max="7" width="2.50390625" style="2" customWidth="1"/>
    <col min="8" max="9" width="10.00390625" style="2" customWidth="1"/>
    <col min="10" max="10" width="2.50390625" style="2" customWidth="1"/>
    <col min="11" max="11" width="7.50390625" style="2" customWidth="1"/>
    <col min="12" max="13" width="5.00390625" style="2" customWidth="1"/>
    <col min="14" max="14" width="7.50390625" style="2" customWidth="1"/>
    <col min="15" max="15" width="2.50390625" style="2" customWidth="1"/>
    <col min="16" max="16" width="10.00390625" style="2" customWidth="1"/>
  </cols>
  <sheetData>
    <row r="1" ht="30" customHeight="1">
      <c r="P1" s="179"/>
    </row>
    <row r="2" spans="1:16" ht="48" customHeight="1">
      <c r="A2" s="478" t="s">
        <v>317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</row>
    <row r="3" ht="16.5" customHeight="1" thickBot="1">
      <c r="P3" s="180" t="s">
        <v>318</v>
      </c>
    </row>
    <row r="4" spans="1:16" ht="18" customHeight="1">
      <c r="A4" s="590" t="s">
        <v>319</v>
      </c>
      <c r="B4" s="280"/>
      <c r="C4" s="280"/>
      <c r="D4" s="590" t="s">
        <v>320</v>
      </c>
      <c r="E4" s="280"/>
      <c r="F4" s="280"/>
      <c r="G4" s="280" t="s">
        <v>321</v>
      </c>
      <c r="H4" s="280"/>
      <c r="I4" s="280" t="s">
        <v>322</v>
      </c>
      <c r="J4" s="280"/>
      <c r="K4" s="280" t="s">
        <v>323</v>
      </c>
      <c r="L4" s="280"/>
      <c r="M4" s="509" t="s">
        <v>324</v>
      </c>
      <c r="N4" s="280"/>
      <c r="O4" s="509" t="s">
        <v>325</v>
      </c>
      <c r="P4" s="256"/>
    </row>
    <row r="5" spans="1:16" ht="24" customHeight="1">
      <c r="A5" s="591"/>
      <c r="B5" s="279"/>
      <c r="C5" s="279"/>
      <c r="D5" s="591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36"/>
    </row>
    <row r="6" spans="1:16" ht="6" customHeight="1">
      <c r="A6" s="212"/>
      <c r="B6" s="212"/>
      <c r="C6" s="191"/>
      <c r="D6" s="469"/>
      <c r="E6" s="469"/>
      <c r="F6" s="469"/>
      <c r="G6" s="469"/>
      <c r="H6" s="469"/>
      <c r="I6" s="469"/>
      <c r="J6" s="469"/>
      <c r="K6" s="469"/>
      <c r="L6" s="469"/>
      <c r="M6" s="473"/>
      <c r="N6" s="469"/>
      <c r="O6" s="469"/>
      <c r="P6" s="469"/>
    </row>
    <row r="7" spans="1:16" ht="15" customHeight="1">
      <c r="A7" s="212" t="s">
        <v>53</v>
      </c>
      <c r="B7" s="213"/>
      <c r="C7" s="214"/>
      <c r="D7" s="474">
        <v>383835</v>
      </c>
      <c r="E7" s="171"/>
      <c r="F7" s="171"/>
      <c r="G7" s="473">
        <v>12780</v>
      </c>
      <c r="H7" s="171"/>
      <c r="I7" s="473">
        <v>14536</v>
      </c>
      <c r="J7" s="171"/>
      <c r="K7" s="473">
        <v>9519</v>
      </c>
      <c r="L7" s="171"/>
      <c r="M7" s="473">
        <v>36288</v>
      </c>
      <c r="N7" s="171"/>
      <c r="O7" s="473">
        <v>57181</v>
      </c>
      <c r="P7" s="171"/>
    </row>
    <row r="8" spans="1:16" ht="15" customHeight="1">
      <c r="A8" s="212" t="s">
        <v>141</v>
      </c>
      <c r="B8" s="213"/>
      <c r="C8" s="214"/>
      <c r="D8" s="474">
        <v>402865</v>
      </c>
      <c r="E8" s="171"/>
      <c r="F8" s="171"/>
      <c r="G8" s="473">
        <v>13076</v>
      </c>
      <c r="H8" s="171"/>
      <c r="I8" s="473">
        <v>14576</v>
      </c>
      <c r="J8" s="171"/>
      <c r="K8" s="473">
        <v>9963</v>
      </c>
      <c r="L8" s="171"/>
      <c r="M8" s="473">
        <v>35759</v>
      </c>
      <c r="N8" s="171"/>
      <c r="O8" s="473">
        <v>58064</v>
      </c>
      <c r="P8" s="171"/>
    </row>
    <row r="9" spans="1:16" ht="15" customHeight="1">
      <c r="A9" s="212" t="s">
        <v>142</v>
      </c>
      <c r="B9" s="213"/>
      <c r="C9" s="214"/>
      <c r="D9" s="474">
        <v>418462</v>
      </c>
      <c r="E9" s="171"/>
      <c r="F9" s="171"/>
      <c r="G9" s="473">
        <v>13139</v>
      </c>
      <c r="H9" s="171"/>
      <c r="I9" s="473">
        <v>14155</v>
      </c>
      <c r="J9" s="171"/>
      <c r="K9" s="473">
        <v>10195</v>
      </c>
      <c r="L9" s="171"/>
      <c r="M9" s="473">
        <v>35679</v>
      </c>
      <c r="N9" s="171"/>
      <c r="O9" s="473">
        <v>65187</v>
      </c>
      <c r="P9" s="171"/>
    </row>
    <row r="10" spans="1:16" ht="15" customHeight="1">
      <c r="A10" s="212" t="s">
        <v>143</v>
      </c>
      <c r="B10" s="212"/>
      <c r="C10" s="191"/>
      <c r="D10" s="473">
        <v>422358</v>
      </c>
      <c r="E10" s="469"/>
      <c r="F10" s="469"/>
      <c r="G10" s="473">
        <v>13326</v>
      </c>
      <c r="H10" s="469"/>
      <c r="I10" s="473">
        <v>14015</v>
      </c>
      <c r="J10" s="469"/>
      <c r="K10" s="473">
        <v>10641</v>
      </c>
      <c r="L10" s="469"/>
      <c r="M10" s="473">
        <v>35241</v>
      </c>
      <c r="N10" s="469"/>
      <c r="O10" s="473">
        <v>63560</v>
      </c>
      <c r="P10" s="469"/>
    </row>
    <row r="11" spans="1:16" ht="15" customHeight="1">
      <c r="A11" s="435" t="s">
        <v>144</v>
      </c>
      <c r="B11" s="435"/>
      <c r="C11" s="436"/>
      <c r="D11" s="472">
        <v>427205</v>
      </c>
      <c r="E11" s="486"/>
      <c r="F11" s="486"/>
      <c r="G11" s="472">
        <v>13280</v>
      </c>
      <c r="H11" s="486"/>
      <c r="I11" s="472">
        <v>13182</v>
      </c>
      <c r="J11" s="486"/>
      <c r="K11" s="472">
        <v>10623</v>
      </c>
      <c r="L11" s="486"/>
      <c r="M11" s="472">
        <v>30115</v>
      </c>
      <c r="N11" s="486"/>
      <c r="O11" s="472">
        <v>60049</v>
      </c>
      <c r="P11" s="486"/>
    </row>
    <row r="12" spans="1:16" ht="6" customHeight="1" thickBot="1">
      <c r="A12" s="439"/>
      <c r="B12" s="439"/>
      <c r="C12" s="380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</row>
    <row r="13" ht="18" customHeight="1">
      <c r="A13" s="14" t="s">
        <v>326</v>
      </c>
    </row>
  </sheetData>
  <mergeCells count="57">
    <mergeCell ref="A2:P2"/>
    <mergeCell ref="D7:F7"/>
    <mergeCell ref="G7:H7"/>
    <mergeCell ref="I7:J7"/>
    <mergeCell ref="K7:L7"/>
    <mergeCell ref="K6:L6"/>
    <mergeCell ref="M6:N6"/>
    <mergeCell ref="O6:P6"/>
    <mergeCell ref="M7:N7"/>
    <mergeCell ref="O7:P7"/>
    <mergeCell ref="A6:C6"/>
    <mergeCell ref="D6:F6"/>
    <mergeCell ref="G6:H6"/>
    <mergeCell ref="I6:J6"/>
    <mergeCell ref="A7:C7"/>
    <mergeCell ref="A8:C8"/>
    <mergeCell ref="D8:F8"/>
    <mergeCell ref="G8:H8"/>
    <mergeCell ref="I8:J8"/>
    <mergeCell ref="K8:L8"/>
    <mergeCell ref="M8:N8"/>
    <mergeCell ref="O8:P8"/>
    <mergeCell ref="A9:C9"/>
    <mergeCell ref="D9:F9"/>
    <mergeCell ref="G9:H9"/>
    <mergeCell ref="I9:J9"/>
    <mergeCell ref="K9:L9"/>
    <mergeCell ref="M9:N9"/>
    <mergeCell ref="O9:P9"/>
    <mergeCell ref="A10:C10"/>
    <mergeCell ref="D10:F10"/>
    <mergeCell ref="G10:H10"/>
    <mergeCell ref="I10:J10"/>
    <mergeCell ref="K10:L10"/>
    <mergeCell ref="M10:N10"/>
    <mergeCell ref="O10:P10"/>
    <mergeCell ref="A11:C11"/>
    <mergeCell ref="D11:F11"/>
    <mergeCell ref="G11:H11"/>
    <mergeCell ref="I11:J11"/>
    <mergeCell ref="K11:L11"/>
    <mergeCell ref="M11:N11"/>
    <mergeCell ref="O11:P11"/>
    <mergeCell ref="A12:C12"/>
    <mergeCell ref="D12:F12"/>
    <mergeCell ref="G12:H12"/>
    <mergeCell ref="I12:J12"/>
    <mergeCell ref="K12:L12"/>
    <mergeCell ref="M12:N12"/>
    <mergeCell ref="O12:P12"/>
    <mergeCell ref="K4:L5"/>
    <mergeCell ref="M4:N5"/>
    <mergeCell ref="O4:P5"/>
    <mergeCell ref="A4:C5"/>
    <mergeCell ref="D4:F5"/>
    <mergeCell ref="G4:H5"/>
    <mergeCell ref="I4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14.125" style="206" customWidth="1"/>
    <col min="2" max="2" width="8.00390625" style="206" customWidth="1"/>
    <col min="3" max="3" width="4.00390625" style="206" customWidth="1"/>
    <col min="4" max="4" width="7.00390625" style="206" customWidth="1"/>
    <col min="5" max="5" width="5.00390625" style="206" customWidth="1"/>
    <col min="6" max="6" width="2.00390625" style="206" customWidth="1"/>
    <col min="7" max="7" width="10.875" style="206" customWidth="1"/>
    <col min="8" max="8" width="1.00390625" style="206" customWidth="1"/>
    <col min="9" max="9" width="12.00390625" style="206" customWidth="1"/>
    <col min="10" max="10" width="1.00390625" style="206" customWidth="1"/>
    <col min="11" max="12" width="6.00390625" style="206" customWidth="1"/>
    <col min="13" max="13" width="13.00390625" style="206" customWidth="1"/>
    <col min="14" max="17" width="6.375" style="207" customWidth="1"/>
    <col min="18" max="22" width="5.25390625" style="207" customWidth="1"/>
    <col min="23" max="16384" width="9.00390625" style="207" customWidth="1"/>
  </cols>
  <sheetData>
    <row r="1" spans="1:22" ht="39" customHeight="1">
      <c r="A1" s="602" t="s">
        <v>331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06"/>
      <c r="O1" s="206"/>
      <c r="P1" s="206"/>
      <c r="Q1" s="206"/>
      <c r="R1" s="206"/>
      <c r="S1" s="206"/>
      <c r="T1" s="206"/>
      <c r="U1" s="206"/>
      <c r="V1" s="206"/>
    </row>
    <row r="2" spans="1:22" ht="16.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6"/>
      <c r="O2" s="206"/>
      <c r="P2" s="206"/>
      <c r="Q2" s="206"/>
      <c r="R2" s="206"/>
      <c r="S2" s="206"/>
      <c r="T2" s="206"/>
      <c r="U2" s="206"/>
      <c r="V2" s="209" t="s">
        <v>332</v>
      </c>
    </row>
    <row r="3" spans="1:22" ht="15" customHeight="1">
      <c r="A3" s="603" t="s">
        <v>122</v>
      </c>
      <c r="B3" s="605" t="s">
        <v>333</v>
      </c>
      <c r="C3" s="605"/>
      <c r="D3" s="605"/>
      <c r="E3" s="605"/>
      <c r="F3" s="605"/>
      <c r="G3" s="607" t="s">
        <v>327</v>
      </c>
      <c r="H3" s="607"/>
      <c r="I3" s="607"/>
      <c r="J3" s="607"/>
      <c r="K3" s="607" t="s">
        <v>328</v>
      </c>
      <c r="L3" s="607"/>
      <c r="M3" s="609"/>
      <c r="N3" s="611" t="s">
        <v>329</v>
      </c>
      <c r="O3" s="612"/>
      <c r="P3" s="612"/>
      <c r="Q3" s="612"/>
      <c r="R3" s="612" t="s">
        <v>330</v>
      </c>
      <c r="S3" s="612"/>
      <c r="T3" s="612"/>
      <c r="U3" s="612"/>
      <c r="V3" s="615"/>
    </row>
    <row r="4" spans="1:22" ht="15" customHeight="1">
      <c r="A4" s="604"/>
      <c r="B4" s="606"/>
      <c r="C4" s="606"/>
      <c r="D4" s="606"/>
      <c r="E4" s="606"/>
      <c r="F4" s="606"/>
      <c r="G4" s="608"/>
      <c r="H4" s="608"/>
      <c r="I4" s="608"/>
      <c r="J4" s="608"/>
      <c r="K4" s="608"/>
      <c r="L4" s="608"/>
      <c r="M4" s="610"/>
      <c r="N4" s="613"/>
      <c r="O4" s="614"/>
      <c r="P4" s="614"/>
      <c r="Q4" s="614"/>
      <c r="R4" s="614"/>
      <c r="S4" s="614"/>
      <c r="T4" s="614"/>
      <c r="U4" s="614"/>
      <c r="V4" s="616"/>
    </row>
    <row r="5" spans="1:22" ht="6" customHeight="1">
      <c r="A5" s="208"/>
      <c r="B5" s="600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6"/>
      <c r="P5" s="596"/>
      <c r="Q5" s="596"/>
      <c r="R5" s="595"/>
      <c r="S5" s="596"/>
      <c r="T5" s="596"/>
      <c r="U5" s="596"/>
      <c r="V5" s="596"/>
    </row>
    <row r="6" spans="1:22" ht="18" customHeight="1">
      <c r="A6" s="208" t="s">
        <v>334</v>
      </c>
      <c r="B6" s="600">
        <v>293314.2</v>
      </c>
      <c r="C6" s="595"/>
      <c r="D6" s="595"/>
      <c r="E6" s="595"/>
      <c r="F6" s="595"/>
      <c r="G6" s="595">
        <v>803.6</v>
      </c>
      <c r="H6" s="595"/>
      <c r="I6" s="595"/>
      <c r="J6" s="595"/>
      <c r="K6" s="595">
        <v>984</v>
      </c>
      <c r="L6" s="595"/>
      <c r="M6" s="595"/>
      <c r="N6" s="601">
        <v>247107.7</v>
      </c>
      <c r="O6" s="601"/>
      <c r="P6" s="601"/>
      <c r="Q6" s="601"/>
      <c r="R6" s="595">
        <v>44848.8</v>
      </c>
      <c r="S6" s="596"/>
      <c r="T6" s="596"/>
      <c r="U6" s="596"/>
      <c r="V6" s="596"/>
    </row>
    <row r="7" spans="1:22" ht="18" customHeight="1">
      <c r="A7" s="215" t="s">
        <v>335</v>
      </c>
      <c r="B7" s="597">
        <v>292240.6</v>
      </c>
      <c r="C7" s="598"/>
      <c r="D7" s="598"/>
      <c r="E7" s="598"/>
      <c r="F7" s="598"/>
      <c r="G7" s="598">
        <v>800.7</v>
      </c>
      <c r="H7" s="598"/>
      <c r="I7" s="598"/>
      <c r="J7" s="598"/>
      <c r="K7" s="598">
        <v>976.8</v>
      </c>
      <c r="L7" s="598"/>
      <c r="M7" s="598"/>
      <c r="N7" s="598">
        <v>248983.5</v>
      </c>
      <c r="O7" s="599"/>
      <c r="P7" s="599"/>
      <c r="Q7" s="599"/>
      <c r="R7" s="598">
        <v>48120.9</v>
      </c>
      <c r="S7" s="599"/>
      <c r="T7" s="599"/>
      <c r="U7" s="599"/>
      <c r="V7" s="599"/>
    </row>
    <row r="8" spans="1:22" ht="6" customHeight="1" thickBot="1">
      <c r="A8" s="216"/>
      <c r="B8" s="594"/>
      <c r="C8" s="592"/>
      <c r="D8" s="592"/>
      <c r="E8" s="592"/>
      <c r="F8" s="592"/>
      <c r="G8" s="592" t="s">
        <v>336</v>
      </c>
      <c r="H8" s="592"/>
      <c r="I8" s="592"/>
      <c r="J8" s="592"/>
      <c r="K8" s="592"/>
      <c r="L8" s="592"/>
      <c r="M8" s="592"/>
      <c r="N8" s="592"/>
      <c r="O8" s="593"/>
      <c r="P8" s="593"/>
      <c r="Q8" s="593"/>
      <c r="R8" s="592"/>
      <c r="S8" s="593"/>
      <c r="T8" s="593"/>
      <c r="U8" s="593"/>
      <c r="V8" s="593"/>
    </row>
    <row r="9" spans="1:22" ht="16.5" customHeight="1">
      <c r="A9" s="217" t="s">
        <v>337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06"/>
      <c r="O9" s="206"/>
      <c r="P9" s="206"/>
      <c r="Q9" s="206"/>
      <c r="R9" s="206"/>
      <c r="S9" s="206"/>
      <c r="T9" s="206"/>
      <c r="U9" s="219"/>
      <c r="V9" s="219"/>
    </row>
  </sheetData>
  <mergeCells count="27">
    <mergeCell ref="N3:Q4"/>
    <mergeCell ref="R3:V4"/>
    <mergeCell ref="R5:V5"/>
    <mergeCell ref="B5:F5"/>
    <mergeCell ref="G5:J5"/>
    <mergeCell ref="K5:M5"/>
    <mergeCell ref="N5:Q5"/>
    <mergeCell ref="A1:M1"/>
    <mergeCell ref="A3:A4"/>
    <mergeCell ref="B3:F4"/>
    <mergeCell ref="G3:J4"/>
    <mergeCell ref="K3:M4"/>
    <mergeCell ref="R6:V6"/>
    <mergeCell ref="B7:F7"/>
    <mergeCell ref="G7:J7"/>
    <mergeCell ref="K7:M7"/>
    <mergeCell ref="N7:Q7"/>
    <mergeCell ref="R7:V7"/>
    <mergeCell ref="B6:F6"/>
    <mergeCell ref="G6:J6"/>
    <mergeCell ref="K6:M6"/>
    <mergeCell ref="N6:Q6"/>
    <mergeCell ref="R8:V8"/>
    <mergeCell ref="B8:F8"/>
    <mergeCell ref="G8:J8"/>
    <mergeCell ref="K8:M8"/>
    <mergeCell ref="N8:Q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"/>
  <dimension ref="A1:O26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12.625" style="224" customWidth="1"/>
    <col min="2" max="2" width="28.625" style="224" customWidth="1"/>
    <col min="3" max="8" width="8.125" style="224" customWidth="1"/>
    <col min="9" max="11" width="9.625" style="224" customWidth="1"/>
    <col min="12" max="12" width="32.625" style="222" customWidth="1"/>
    <col min="13" max="15" width="9.125" style="222" customWidth="1"/>
    <col min="16" max="16" width="4.00390625" style="222" customWidth="1"/>
    <col min="17" max="16384" width="9.00390625" style="222" customWidth="1"/>
  </cols>
  <sheetData>
    <row r="1" spans="1:15" ht="21" customHeight="1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7"/>
      <c r="N1" s="647"/>
      <c r="O1" s="647"/>
    </row>
    <row r="2" spans="1:15" ht="21" customHeight="1">
      <c r="A2" s="646" t="s">
        <v>338</v>
      </c>
      <c r="B2" s="646"/>
      <c r="C2" s="646"/>
      <c r="D2" s="646"/>
      <c r="E2" s="646"/>
      <c r="F2" s="646"/>
      <c r="G2" s="646"/>
      <c r="H2" s="646"/>
      <c r="I2" s="220"/>
      <c r="J2" s="220"/>
      <c r="K2" s="220"/>
      <c r="L2" s="220"/>
      <c r="M2" s="221"/>
      <c r="N2" s="221"/>
      <c r="O2" s="221"/>
    </row>
    <row r="3" spans="1:15" ht="16.5" customHeight="1" thickBo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  <c r="M3" s="224"/>
      <c r="N3" s="224"/>
      <c r="O3" s="227" t="s">
        <v>332</v>
      </c>
    </row>
    <row r="4" spans="1:15" ht="18" customHeight="1">
      <c r="A4" s="631" t="s">
        <v>319</v>
      </c>
      <c r="B4" s="623" t="s">
        <v>339</v>
      </c>
      <c r="C4" s="619" t="s">
        <v>340</v>
      </c>
      <c r="D4" s="619"/>
      <c r="E4" s="619"/>
      <c r="F4" s="619" t="s">
        <v>341</v>
      </c>
      <c r="G4" s="619"/>
      <c r="H4" s="620"/>
      <c r="I4" s="625" t="s">
        <v>342</v>
      </c>
      <c r="J4" s="625"/>
      <c r="K4" s="626"/>
      <c r="L4" s="623" t="s">
        <v>343</v>
      </c>
      <c r="M4" s="619" t="s">
        <v>344</v>
      </c>
      <c r="N4" s="619"/>
      <c r="O4" s="620"/>
    </row>
    <row r="5" spans="1:15" ht="24" customHeight="1">
      <c r="A5" s="632"/>
      <c r="B5" s="624"/>
      <c r="C5" s="621"/>
      <c r="D5" s="621"/>
      <c r="E5" s="621"/>
      <c r="F5" s="621"/>
      <c r="G5" s="621"/>
      <c r="H5" s="622"/>
      <c r="I5" s="627"/>
      <c r="J5" s="627"/>
      <c r="K5" s="628"/>
      <c r="L5" s="624"/>
      <c r="M5" s="621"/>
      <c r="N5" s="621"/>
      <c r="O5" s="622"/>
    </row>
    <row r="6" spans="1:15" ht="9.75" customHeight="1">
      <c r="A6" s="228"/>
      <c r="B6" s="229"/>
      <c r="C6" s="629"/>
      <c r="D6" s="630"/>
      <c r="E6" s="630"/>
      <c r="F6" s="629"/>
      <c r="G6" s="630"/>
      <c r="H6" s="630"/>
      <c r="I6" s="629"/>
      <c r="J6" s="630"/>
      <c r="K6" s="637"/>
      <c r="L6" s="229"/>
      <c r="M6" s="629"/>
      <c r="N6" s="630"/>
      <c r="O6" s="630"/>
    </row>
    <row r="7" spans="1:15" s="235" customFormat="1" ht="12.75" customHeight="1">
      <c r="A7" s="638" t="s">
        <v>334</v>
      </c>
      <c r="B7" s="233" t="s">
        <v>345</v>
      </c>
      <c r="C7" s="617">
        <v>123581.5</v>
      </c>
      <c r="D7" s="617"/>
      <c r="E7" s="617"/>
      <c r="F7" s="629">
        <v>14570.9</v>
      </c>
      <c r="G7" s="630"/>
      <c r="H7" s="630"/>
      <c r="I7" s="634">
        <v>11.8</v>
      </c>
      <c r="J7" s="634"/>
      <c r="K7" s="634"/>
      <c r="L7" s="234" t="s">
        <v>346</v>
      </c>
      <c r="M7" s="617">
        <v>37340.8</v>
      </c>
      <c r="N7" s="639"/>
      <c r="O7" s="639"/>
    </row>
    <row r="8" spans="1:15" s="235" customFormat="1" ht="12.75" customHeight="1">
      <c r="A8" s="638"/>
      <c r="B8" s="233" t="s">
        <v>347</v>
      </c>
      <c r="C8" s="617">
        <v>81660</v>
      </c>
      <c r="D8" s="617"/>
      <c r="E8" s="617"/>
      <c r="F8" s="629">
        <v>13705.3</v>
      </c>
      <c r="G8" s="630"/>
      <c r="H8" s="630"/>
      <c r="I8" s="634">
        <v>16.8</v>
      </c>
      <c r="J8" s="634"/>
      <c r="K8" s="634"/>
      <c r="L8" s="234" t="s">
        <v>348</v>
      </c>
      <c r="M8" s="617">
        <v>2985.5</v>
      </c>
      <c r="N8" s="639"/>
      <c r="O8" s="639"/>
    </row>
    <row r="9" spans="1:15" s="235" customFormat="1" ht="12.75" customHeight="1">
      <c r="A9" s="638"/>
      <c r="B9" s="233" t="s">
        <v>349</v>
      </c>
      <c r="C9" s="617">
        <v>21449.1</v>
      </c>
      <c r="D9" s="617"/>
      <c r="E9" s="617"/>
      <c r="F9" s="629">
        <v>2784.7</v>
      </c>
      <c r="G9" s="630"/>
      <c r="H9" s="630"/>
      <c r="I9" s="617">
        <v>13</v>
      </c>
      <c r="J9" s="618"/>
      <c r="K9" s="645"/>
      <c r="L9" s="234" t="s">
        <v>350</v>
      </c>
      <c r="M9" s="617">
        <v>2885.3</v>
      </c>
      <c r="N9" s="618"/>
      <c r="O9" s="618"/>
    </row>
    <row r="10" spans="1:15" s="235" customFormat="1" ht="12.75" customHeight="1">
      <c r="A10" s="638"/>
      <c r="B10" s="233" t="s">
        <v>351</v>
      </c>
      <c r="C10" s="617">
        <v>7735.9</v>
      </c>
      <c r="D10" s="617"/>
      <c r="E10" s="617"/>
      <c r="F10" s="629">
        <v>892.8</v>
      </c>
      <c r="G10" s="630"/>
      <c r="H10" s="630"/>
      <c r="I10" s="617">
        <v>11.5</v>
      </c>
      <c r="J10" s="618"/>
      <c r="K10" s="645"/>
      <c r="L10" s="234" t="s">
        <v>352</v>
      </c>
      <c r="M10" s="617">
        <v>1266.2</v>
      </c>
      <c r="N10" s="618"/>
      <c r="O10" s="618"/>
    </row>
    <row r="11" spans="1:15" s="235" customFormat="1" ht="12.75" customHeight="1">
      <c r="A11" s="638"/>
      <c r="B11" s="233" t="s">
        <v>353</v>
      </c>
      <c r="C11" s="617">
        <v>4699</v>
      </c>
      <c r="D11" s="617"/>
      <c r="E11" s="617"/>
      <c r="F11" s="629">
        <v>107.8</v>
      </c>
      <c r="G11" s="630"/>
      <c r="H11" s="630"/>
      <c r="I11" s="617">
        <v>2.3</v>
      </c>
      <c r="J11" s="618"/>
      <c r="K11" s="645"/>
      <c r="L11" s="234" t="s">
        <v>228</v>
      </c>
      <c r="M11" s="617">
        <v>371</v>
      </c>
      <c r="N11" s="618"/>
      <c r="O11" s="618"/>
    </row>
    <row r="12" spans="1:15" s="235" customFormat="1" ht="12.75" customHeight="1">
      <c r="A12" s="638"/>
      <c r="B12" s="233" t="s">
        <v>354</v>
      </c>
      <c r="C12" s="617">
        <v>842.1</v>
      </c>
      <c r="D12" s="617"/>
      <c r="E12" s="617"/>
      <c r="F12" s="629">
        <v>72.5</v>
      </c>
      <c r="G12" s="630"/>
      <c r="H12" s="630"/>
      <c r="I12" s="643">
        <v>8.6</v>
      </c>
      <c r="J12" s="643"/>
      <c r="K12" s="643"/>
      <c r="L12" s="233"/>
      <c r="M12" s="629"/>
      <c r="N12" s="633"/>
      <c r="O12" s="633"/>
    </row>
    <row r="13" spans="1:15" s="235" customFormat="1" ht="12.75" customHeight="1">
      <c r="A13" s="638"/>
      <c r="B13" s="233" t="s">
        <v>355</v>
      </c>
      <c r="C13" s="617">
        <v>930.1</v>
      </c>
      <c r="D13" s="617"/>
      <c r="E13" s="617"/>
      <c r="F13" s="629">
        <v>127</v>
      </c>
      <c r="G13" s="630"/>
      <c r="H13" s="630"/>
      <c r="I13" s="634">
        <v>13.7</v>
      </c>
      <c r="J13" s="634"/>
      <c r="K13" s="634"/>
      <c r="L13" s="233"/>
      <c r="M13" s="629"/>
      <c r="N13" s="630"/>
      <c r="O13" s="630"/>
    </row>
    <row r="14" spans="1:15" s="235" customFormat="1" ht="12.75" customHeight="1">
      <c r="A14" s="232"/>
      <c r="B14" s="234" t="s">
        <v>356</v>
      </c>
      <c r="C14" s="617">
        <v>6210</v>
      </c>
      <c r="D14" s="617"/>
      <c r="E14" s="617"/>
      <c r="F14" s="629">
        <v>617.2</v>
      </c>
      <c r="G14" s="630"/>
      <c r="H14" s="630"/>
      <c r="I14" s="643">
        <v>9.9</v>
      </c>
      <c r="J14" s="643"/>
      <c r="K14" s="643"/>
      <c r="L14" s="233"/>
      <c r="M14" s="629"/>
      <c r="N14" s="630"/>
      <c r="O14" s="630"/>
    </row>
    <row r="15" spans="1:15" s="235" customFormat="1" ht="12.75" customHeight="1">
      <c r="A15" s="232"/>
      <c r="B15" s="233"/>
      <c r="C15" s="230"/>
      <c r="D15" s="231"/>
      <c r="E15" s="231"/>
      <c r="F15" s="230"/>
      <c r="G15" s="231"/>
      <c r="H15" s="231"/>
      <c r="I15" s="230"/>
      <c r="J15" s="231"/>
      <c r="K15" s="239"/>
      <c r="L15" s="233"/>
      <c r="M15" s="230"/>
      <c r="N15" s="231"/>
      <c r="O15" s="231"/>
    </row>
    <row r="16" spans="1:15" ht="12.75" customHeight="1">
      <c r="A16" s="648" t="s">
        <v>357</v>
      </c>
      <c r="B16" s="240" t="s">
        <v>345</v>
      </c>
      <c r="C16" s="640">
        <v>122969</v>
      </c>
      <c r="D16" s="642"/>
      <c r="E16" s="642"/>
      <c r="F16" s="640">
        <v>14617.1</v>
      </c>
      <c r="G16" s="642"/>
      <c r="H16" s="642"/>
      <c r="I16" s="640">
        <v>11.9</v>
      </c>
      <c r="J16" s="642"/>
      <c r="K16" s="642"/>
      <c r="L16" s="240" t="s">
        <v>346</v>
      </c>
      <c r="M16" s="640">
        <v>41316.4</v>
      </c>
      <c r="N16" s="642"/>
      <c r="O16" s="642"/>
    </row>
    <row r="17" spans="1:15" ht="12.75" customHeight="1">
      <c r="A17" s="648"/>
      <c r="B17" s="240" t="s">
        <v>347</v>
      </c>
      <c r="C17" s="640">
        <v>81361.1</v>
      </c>
      <c r="D17" s="642"/>
      <c r="E17" s="642"/>
      <c r="F17" s="640">
        <v>14617.8</v>
      </c>
      <c r="G17" s="642"/>
      <c r="H17" s="642"/>
      <c r="I17" s="640">
        <v>18</v>
      </c>
      <c r="J17" s="642"/>
      <c r="K17" s="642"/>
      <c r="L17" s="240" t="s">
        <v>348</v>
      </c>
      <c r="M17" s="640">
        <v>3183</v>
      </c>
      <c r="N17" s="642"/>
      <c r="O17" s="642"/>
    </row>
    <row r="18" spans="1:15" ht="12.75" customHeight="1">
      <c r="A18" s="648"/>
      <c r="B18" s="240" t="s">
        <v>349</v>
      </c>
      <c r="C18" s="640">
        <v>22937.7</v>
      </c>
      <c r="D18" s="641"/>
      <c r="E18" s="641"/>
      <c r="F18" s="640">
        <v>3135.2</v>
      </c>
      <c r="G18" s="641"/>
      <c r="H18" s="641"/>
      <c r="I18" s="640">
        <v>13.7</v>
      </c>
      <c r="J18" s="642"/>
      <c r="K18" s="642"/>
      <c r="L18" s="240" t="s">
        <v>350</v>
      </c>
      <c r="M18" s="640">
        <v>2089.5</v>
      </c>
      <c r="N18" s="641"/>
      <c r="O18" s="641"/>
    </row>
    <row r="19" spans="1:15" ht="12.75" customHeight="1">
      <c r="A19" s="648"/>
      <c r="B19" s="240" t="s">
        <v>351</v>
      </c>
      <c r="C19" s="640">
        <v>7180.4</v>
      </c>
      <c r="D19" s="641"/>
      <c r="E19" s="641"/>
      <c r="F19" s="640">
        <v>840</v>
      </c>
      <c r="G19" s="641"/>
      <c r="H19" s="641"/>
      <c r="I19" s="640">
        <v>11.7</v>
      </c>
      <c r="J19" s="642"/>
      <c r="K19" s="642"/>
      <c r="L19" s="240" t="s">
        <v>352</v>
      </c>
      <c r="M19" s="640">
        <f>812+720</f>
        <v>1532</v>
      </c>
      <c r="N19" s="641"/>
      <c r="O19" s="641"/>
    </row>
    <row r="20" spans="1:15" ht="12.75" customHeight="1">
      <c r="A20" s="648"/>
      <c r="B20" s="240" t="s">
        <v>353</v>
      </c>
      <c r="C20" s="640">
        <v>8083.1</v>
      </c>
      <c r="D20" s="641"/>
      <c r="E20" s="641"/>
      <c r="F20" s="640">
        <v>849.3</v>
      </c>
      <c r="G20" s="641"/>
      <c r="H20" s="641"/>
      <c r="I20" s="640">
        <v>10.5</v>
      </c>
      <c r="J20" s="642"/>
      <c r="K20" s="642"/>
      <c r="L20" s="240"/>
      <c r="M20" s="640"/>
      <c r="N20" s="641"/>
      <c r="O20" s="641"/>
    </row>
    <row r="21" spans="1:15" ht="12.75" customHeight="1">
      <c r="A21" s="648"/>
      <c r="B21" s="240" t="s">
        <v>356</v>
      </c>
      <c r="C21" s="644">
        <f>3518.23+2933.94</f>
        <v>6452.17</v>
      </c>
      <c r="D21" s="644"/>
      <c r="E21" s="644"/>
      <c r="F21" s="640">
        <v>836</v>
      </c>
      <c r="G21" s="641"/>
      <c r="H21" s="641"/>
      <c r="I21" s="640">
        <v>13</v>
      </c>
      <c r="J21" s="642"/>
      <c r="K21" s="642"/>
      <c r="L21" s="241"/>
      <c r="M21" s="644"/>
      <c r="N21" s="644"/>
      <c r="O21" s="644"/>
    </row>
    <row r="22" spans="1:15" ht="9.75" customHeight="1" thickBot="1">
      <c r="A22" s="242"/>
      <c r="B22" s="243"/>
      <c r="C22" s="635"/>
      <c r="D22" s="635"/>
      <c r="E22" s="635"/>
      <c r="F22" s="635"/>
      <c r="G22" s="635"/>
      <c r="H22" s="635"/>
      <c r="I22" s="635"/>
      <c r="J22" s="244"/>
      <c r="K22" s="244"/>
      <c r="L22" s="635"/>
      <c r="M22" s="636"/>
      <c r="N22" s="635"/>
      <c r="O22" s="636"/>
    </row>
    <row r="23" spans="1:15" ht="16.5" customHeight="1">
      <c r="A23" s="245" t="s">
        <v>358</v>
      </c>
      <c r="B23" s="245"/>
      <c r="C23" s="223"/>
      <c r="D23" s="223"/>
      <c r="E23" s="223"/>
      <c r="F23" s="223"/>
      <c r="G23" s="223"/>
      <c r="H23" s="223"/>
      <c r="I23" s="223"/>
      <c r="J23" s="223"/>
      <c r="K23" s="223"/>
      <c r="L23" s="224"/>
      <c r="M23" s="224"/>
      <c r="N23" s="224"/>
      <c r="O23" s="224"/>
    </row>
    <row r="24" spans="13:15" ht="13.5">
      <c r="M24" s="224"/>
      <c r="N24" s="224"/>
      <c r="O24" s="224"/>
    </row>
    <row r="25" spans="13:15" ht="13.5">
      <c r="M25" s="224"/>
      <c r="N25" s="224"/>
      <c r="O25" s="224"/>
    </row>
    <row r="26" ht="13.5">
      <c r="E26" s="246"/>
    </row>
  </sheetData>
  <mergeCells count="75">
    <mergeCell ref="A2:H2"/>
    <mergeCell ref="A1:O1"/>
    <mergeCell ref="I18:K18"/>
    <mergeCell ref="I19:K19"/>
    <mergeCell ref="M16:O16"/>
    <mergeCell ref="C17:E17"/>
    <mergeCell ref="F17:H17"/>
    <mergeCell ref="M17:O17"/>
    <mergeCell ref="A16:A21"/>
    <mergeCell ref="C16:E16"/>
    <mergeCell ref="C19:E19"/>
    <mergeCell ref="F19:H19"/>
    <mergeCell ref="C21:E21"/>
    <mergeCell ref="I9:K9"/>
    <mergeCell ref="I10:K10"/>
    <mergeCell ref="I11:K11"/>
    <mergeCell ref="I12:K12"/>
    <mergeCell ref="C20:E20"/>
    <mergeCell ref="F20:H20"/>
    <mergeCell ref="M20:O20"/>
    <mergeCell ref="I20:K20"/>
    <mergeCell ref="F21:H21"/>
    <mergeCell ref="M14:O14"/>
    <mergeCell ref="I14:K14"/>
    <mergeCell ref="F16:H16"/>
    <mergeCell ref="M18:O18"/>
    <mergeCell ref="M21:O21"/>
    <mergeCell ref="M19:O19"/>
    <mergeCell ref="I21:K21"/>
    <mergeCell ref="C11:E11"/>
    <mergeCell ref="F11:H11"/>
    <mergeCell ref="M11:O11"/>
    <mergeCell ref="C18:E18"/>
    <mergeCell ref="F18:H18"/>
    <mergeCell ref="I16:K16"/>
    <mergeCell ref="I17:K17"/>
    <mergeCell ref="C10:E10"/>
    <mergeCell ref="F10:H10"/>
    <mergeCell ref="M7:O7"/>
    <mergeCell ref="C8:E8"/>
    <mergeCell ref="F8:H8"/>
    <mergeCell ref="M8:O8"/>
    <mergeCell ref="I7:K7"/>
    <mergeCell ref="I8:K8"/>
    <mergeCell ref="M10:O10"/>
    <mergeCell ref="L22:M22"/>
    <mergeCell ref="N22:O22"/>
    <mergeCell ref="C22:F22"/>
    <mergeCell ref="G22:I22"/>
    <mergeCell ref="M12:O12"/>
    <mergeCell ref="C12:E12"/>
    <mergeCell ref="F12:H12"/>
    <mergeCell ref="C13:E13"/>
    <mergeCell ref="F13:H13"/>
    <mergeCell ref="M13:O13"/>
    <mergeCell ref="I13:K13"/>
    <mergeCell ref="C14:E14"/>
    <mergeCell ref="F14:H14"/>
    <mergeCell ref="A4:A5"/>
    <mergeCell ref="B4:B5"/>
    <mergeCell ref="C4:E5"/>
    <mergeCell ref="C6:E6"/>
    <mergeCell ref="A7:A13"/>
    <mergeCell ref="C7:E7"/>
    <mergeCell ref="F7:H7"/>
    <mergeCell ref="C9:E9"/>
    <mergeCell ref="M9:O9"/>
    <mergeCell ref="F4:H5"/>
    <mergeCell ref="L4:L5"/>
    <mergeCell ref="M4:O5"/>
    <mergeCell ref="I4:K5"/>
    <mergeCell ref="F6:H6"/>
    <mergeCell ref="M6:O6"/>
    <mergeCell ref="I6:K6"/>
    <mergeCell ref="F9:H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A2" sqref="A2:Y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225" t="s">
        <v>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 t="s">
        <v>14</v>
      </c>
    </row>
    <row r="4" spans="1:25" ht="34.5" customHeight="1">
      <c r="A4" s="182" t="s">
        <v>0</v>
      </c>
      <c r="B4" s="182"/>
      <c r="C4" s="182"/>
      <c r="D4" s="211" t="s">
        <v>22</v>
      </c>
      <c r="E4" s="211"/>
      <c r="F4" s="29" t="s">
        <v>23</v>
      </c>
      <c r="G4" s="183" t="s">
        <v>24</v>
      </c>
      <c r="H4" s="183"/>
      <c r="I4" s="183"/>
      <c r="J4" s="183" t="s">
        <v>25</v>
      </c>
      <c r="K4" s="183"/>
      <c r="L4" s="183" t="s">
        <v>26</v>
      </c>
      <c r="M4" s="183"/>
      <c r="N4" s="183"/>
      <c r="O4" s="183" t="s">
        <v>27</v>
      </c>
      <c r="P4" s="183"/>
      <c r="Q4" s="184" t="s">
        <v>28</v>
      </c>
      <c r="R4" s="183"/>
      <c r="S4" s="184" t="s">
        <v>29</v>
      </c>
      <c r="T4" s="183"/>
      <c r="U4" s="184" t="s">
        <v>30</v>
      </c>
      <c r="V4" s="183"/>
      <c r="W4" s="184" t="s">
        <v>31</v>
      </c>
      <c r="X4" s="184"/>
      <c r="Y4" s="30" t="s">
        <v>32</v>
      </c>
    </row>
    <row r="5" spans="1:25" ht="6" customHeight="1">
      <c r="A5" s="212"/>
      <c r="B5" s="212"/>
      <c r="C5" s="191"/>
      <c r="D5" s="185"/>
      <c r="E5" s="438"/>
      <c r="F5" s="17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17"/>
    </row>
    <row r="6" spans="1:25" ht="22.5" customHeight="1">
      <c r="A6" s="212" t="s">
        <v>33</v>
      </c>
      <c r="B6" s="213"/>
      <c r="C6" s="214"/>
      <c r="D6" s="185">
        <v>1576</v>
      </c>
      <c r="E6" s="171"/>
      <c r="F6" s="17">
        <v>411</v>
      </c>
      <c r="G6" s="438">
        <v>1058</v>
      </c>
      <c r="H6" s="438"/>
      <c r="I6" s="438"/>
      <c r="J6" s="438">
        <v>160</v>
      </c>
      <c r="K6" s="438"/>
      <c r="L6" s="438">
        <v>171</v>
      </c>
      <c r="M6" s="438"/>
      <c r="N6" s="438"/>
      <c r="O6" s="438">
        <v>4067</v>
      </c>
      <c r="P6" s="438"/>
      <c r="Q6" s="438">
        <v>999</v>
      </c>
      <c r="R6" s="438"/>
      <c r="S6" s="438">
        <v>229</v>
      </c>
      <c r="T6" s="438"/>
      <c r="U6" s="438">
        <v>381</v>
      </c>
      <c r="V6" s="438"/>
      <c r="W6" s="438">
        <v>892</v>
      </c>
      <c r="X6" s="438"/>
      <c r="Y6" s="17">
        <v>116</v>
      </c>
    </row>
    <row r="7" spans="1:25" ht="22.5" customHeight="1">
      <c r="A7" s="212" t="s">
        <v>35</v>
      </c>
      <c r="B7" s="212"/>
      <c r="C7" s="191"/>
      <c r="D7" s="185">
        <v>1604</v>
      </c>
      <c r="E7" s="438"/>
      <c r="F7" s="17">
        <v>419</v>
      </c>
      <c r="G7" s="438">
        <v>1067</v>
      </c>
      <c r="H7" s="438"/>
      <c r="I7" s="438"/>
      <c r="J7" s="438">
        <v>173</v>
      </c>
      <c r="K7" s="438"/>
      <c r="L7" s="438">
        <v>205</v>
      </c>
      <c r="M7" s="438"/>
      <c r="N7" s="438"/>
      <c r="O7" s="438">
        <v>4357</v>
      </c>
      <c r="P7" s="438"/>
      <c r="Q7" s="438">
        <v>1054</v>
      </c>
      <c r="R7" s="438"/>
      <c r="S7" s="181">
        <v>232</v>
      </c>
      <c r="T7" s="181"/>
      <c r="U7" s="181">
        <v>432</v>
      </c>
      <c r="V7" s="181"/>
      <c r="W7" s="438">
        <v>905</v>
      </c>
      <c r="X7" s="438"/>
      <c r="Y7" s="17">
        <v>129</v>
      </c>
    </row>
    <row r="8" spans="1:25" ht="22.5" customHeight="1">
      <c r="A8" s="435" t="s">
        <v>36</v>
      </c>
      <c r="B8" s="435"/>
      <c r="C8" s="436"/>
      <c r="D8" s="193">
        <v>1828</v>
      </c>
      <c r="E8" s="437"/>
      <c r="F8" s="16">
        <v>487</v>
      </c>
      <c r="G8" s="437">
        <v>1338</v>
      </c>
      <c r="H8" s="437"/>
      <c r="I8" s="437"/>
      <c r="J8" s="437">
        <v>264</v>
      </c>
      <c r="K8" s="437"/>
      <c r="L8" s="437">
        <v>219</v>
      </c>
      <c r="M8" s="437"/>
      <c r="N8" s="437"/>
      <c r="O8" s="437">
        <v>5568</v>
      </c>
      <c r="P8" s="437"/>
      <c r="Q8" s="437">
        <v>1471</v>
      </c>
      <c r="R8" s="437"/>
      <c r="S8" s="437">
        <v>239</v>
      </c>
      <c r="T8" s="437"/>
      <c r="U8" s="437">
        <v>534</v>
      </c>
      <c r="V8" s="437"/>
      <c r="W8" s="437">
        <v>1303</v>
      </c>
      <c r="X8" s="437"/>
      <c r="Y8" s="16">
        <v>160</v>
      </c>
    </row>
    <row r="9" spans="1:25" ht="6" customHeight="1" thickBot="1">
      <c r="A9" s="439"/>
      <c r="B9" s="439"/>
      <c r="C9" s="380"/>
      <c r="D9" s="172"/>
      <c r="E9" s="194"/>
      <c r="F9" s="31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31"/>
    </row>
    <row r="10" spans="1:25" ht="16.5" customHeight="1">
      <c r="A10" s="14" t="s">
        <v>34</v>
      </c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mergeCells count="61">
    <mergeCell ref="L9:N9"/>
    <mergeCell ref="O9:P9"/>
    <mergeCell ref="W5:X5"/>
    <mergeCell ref="O6:P6"/>
    <mergeCell ref="W7:X7"/>
    <mergeCell ref="L5:N5"/>
    <mergeCell ref="O8:P8"/>
    <mergeCell ref="O5:P5"/>
    <mergeCell ref="Q5:R5"/>
    <mergeCell ref="O7:P7"/>
    <mergeCell ref="A9:C9"/>
    <mergeCell ref="D9:E9"/>
    <mergeCell ref="G9:I9"/>
    <mergeCell ref="J9:K9"/>
    <mergeCell ref="S5:T5"/>
    <mergeCell ref="A5:C5"/>
    <mergeCell ref="D5:E5"/>
    <mergeCell ref="G5:I5"/>
    <mergeCell ref="J5:K5"/>
    <mergeCell ref="Q4:R4"/>
    <mergeCell ref="Q9:R9"/>
    <mergeCell ref="U7:V7"/>
    <mergeCell ref="U5:V5"/>
    <mergeCell ref="Q8:R8"/>
    <mergeCell ref="S8:T8"/>
    <mergeCell ref="U8:V8"/>
    <mergeCell ref="U9:V9"/>
    <mergeCell ref="S9:T9"/>
    <mergeCell ref="U6:V6"/>
    <mergeCell ref="A7:C7"/>
    <mergeCell ref="D4:E4"/>
    <mergeCell ref="G4:I4"/>
    <mergeCell ref="D6:E6"/>
    <mergeCell ref="G6:I6"/>
    <mergeCell ref="D7:E7"/>
    <mergeCell ref="G7:I7"/>
    <mergeCell ref="A2:Y2"/>
    <mergeCell ref="A4:C4"/>
    <mergeCell ref="A6:C6"/>
    <mergeCell ref="J4:K4"/>
    <mergeCell ref="L4:N4"/>
    <mergeCell ref="O4:P4"/>
    <mergeCell ref="U4:V4"/>
    <mergeCell ref="S4:T4"/>
    <mergeCell ref="W6:X6"/>
    <mergeCell ref="W4:X4"/>
    <mergeCell ref="J6:K6"/>
    <mergeCell ref="L6:N6"/>
    <mergeCell ref="W9:X9"/>
    <mergeCell ref="Q6:R6"/>
    <mergeCell ref="S6:T6"/>
    <mergeCell ref="Q7:R7"/>
    <mergeCell ref="S7:T7"/>
    <mergeCell ref="J7:K7"/>
    <mergeCell ref="L7:N7"/>
    <mergeCell ref="L8:N8"/>
    <mergeCell ref="W8:X8"/>
    <mergeCell ref="A8:C8"/>
    <mergeCell ref="D8:E8"/>
    <mergeCell ref="G8:I8"/>
    <mergeCell ref="J8:K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4" width="15.625" style="274" customWidth="1"/>
    <col min="5" max="8" width="13.625" style="274" customWidth="1"/>
    <col min="9" max="10" width="15.625" style="274" customWidth="1"/>
    <col min="11" max="16384" width="9.00390625" style="248" customWidth="1"/>
  </cols>
  <sheetData>
    <row r="1" spans="1:10" ht="21" customHeight="1">
      <c r="A1" s="649"/>
      <c r="B1" s="649"/>
      <c r="C1" s="649"/>
      <c r="D1" s="649"/>
      <c r="E1" s="649"/>
      <c r="F1" s="649"/>
      <c r="G1" s="247"/>
      <c r="H1" s="247"/>
      <c r="I1" s="247"/>
      <c r="J1" s="247"/>
    </row>
    <row r="2" spans="1:10" ht="21" customHeight="1">
      <c r="A2" s="649" t="s">
        <v>359</v>
      </c>
      <c r="B2" s="649"/>
      <c r="C2" s="649"/>
      <c r="D2" s="649"/>
      <c r="E2" s="649"/>
      <c r="F2" s="649"/>
      <c r="G2" s="247"/>
      <c r="H2" s="247"/>
      <c r="I2" s="247"/>
      <c r="J2" s="247"/>
    </row>
    <row r="3" spans="1:10" ht="16.5" customHeight="1" thickBot="1">
      <c r="A3" s="249"/>
      <c r="B3" s="249"/>
      <c r="C3" s="249"/>
      <c r="D3" s="249"/>
      <c r="E3" s="249"/>
      <c r="F3" s="249"/>
      <c r="G3" s="249"/>
      <c r="H3" s="249"/>
      <c r="I3" s="249"/>
      <c r="J3" s="250" t="s">
        <v>332</v>
      </c>
    </row>
    <row r="4" spans="1:10" s="251" customFormat="1" ht="18" customHeight="1">
      <c r="A4" s="650" t="s">
        <v>319</v>
      </c>
      <c r="B4" s="652" t="s">
        <v>360</v>
      </c>
      <c r="C4" s="653"/>
      <c r="D4" s="654"/>
      <c r="E4" s="652" t="s">
        <v>361</v>
      </c>
      <c r="F4" s="653"/>
      <c r="G4" s="653"/>
      <c r="H4" s="654"/>
      <c r="I4" s="661" t="s">
        <v>362</v>
      </c>
      <c r="J4" s="655" t="s">
        <v>363</v>
      </c>
    </row>
    <row r="5" spans="1:10" s="251" customFormat="1" ht="21" customHeight="1">
      <c r="A5" s="651"/>
      <c r="B5" s="252" t="s">
        <v>364</v>
      </c>
      <c r="C5" s="252" t="s">
        <v>365</v>
      </c>
      <c r="D5" s="252" t="s">
        <v>62</v>
      </c>
      <c r="E5" s="253" t="s">
        <v>366</v>
      </c>
      <c r="F5" s="254" t="s">
        <v>367</v>
      </c>
      <c r="G5" s="255" t="s">
        <v>368</v>
      </c>
      <c r="H5" s="253" t="s">
        <v>62</v>
      </c>
      <c r="I5" s="662"/>
      <c r="J5" s="656"/>
    </row>
    <row r="6" spans="1:10" ht="6" customHeight="1">
      <c r="A6" s="257"/>
      <c r="B6" s="657"/>
      <c r="C6" s="657"/>
      <c r="D6" s="258"/>
      <c r="E6" s="658"/>
      <c r="F6" s="658"/>
      <c r="G6" s="658"/>
      <c r="H6" s="658"/>
      <c r="I6" s="658"/>
      <c r="J6" s="259"/>
    </row>
    <row r="7" spans="1:10" s="263" customFormat="1" ht="18" customHeight="1">
      <c r="A7" s="257" t="s">
        <v>56</v>
      </c>
      <c r="B7" s="260">
        <v>30051.4</v>
      </c>
      <c r="C7" s="261">
        <v>71.1</v>
      </c>
      <c r="D7" s="261">
        <v>30122.5</v>
      </c>
      <c r="E7" s="261">
        <v>19347.2</v>
      </c>
      <c r="F7" s="261">
        <v>4657</v>
      </c>
      <c r="G7" s="261">
        <v>8910.5</v>
      </c>
      <c r="H7" s="261">
        <v>32914.7</v>
      </c>
      <c r="I7" s="261">
        <v>63037.2</v>
      </c>
      <c r="J7" s="262">
        <v>0.195</v>
      </c>
    </row>
    <row r="8" spans="1:10" s="269" customFormat="1" ht="18" customHeight="1">
      <c r="A8" s="264" t="s">
        <v>144</v>
      </c>
      <c r="B8" s="265">
        <v>29187.3</v>
      </c>
      <c r="C8" s="266">
        <v>96.4</v>
      </c>
      <c r="D8" s="267">
        <v>29283.7</v>
      </c>
      <c r="E8" s="267">
        <v>19591.8</v>
      </c>
      <c r="F8" s="267">
        <v>3740</v>
      </c>
      <c r="G8" s="267">
        <v>9314</v>
      </c>
      <c r="H8" s="267">
        <v>32645.8</v>
      </c>
      <c r="I8" s="266">
        <v>61929.5</v>
      </c>
      <c r="J8" s="268">
        <v>0.193</v>
      </c>
    </row>
    <row r="9" spans="1:10" ht="6" customHeight="1" thickBot="1">
      <c r="A9" s="270"/>
      <c r="B9" s="659"/>
      <c r="C9" s="659"/>
      <c r="D9" s="271"/>
      <c r="E9" s="660"/>
      <c r="F9" s="660"/>
      <c r="G9" s="660"/>
      <c r="H9" s="660"/>
      <c r="I9" s="660"/>
      <c r="J9" s="272"/>
    </row>
    <row r="10" spans="1:10" ht="16.5" customHeight="1">
      <c r="A10" s="273" t="s">
        <v>369</v>
      </c>
      <c r="B10" s="249"/>
      <c r="C10" s="249"/>
      <c r="D10" s="249"/>
      <c r="E10" s="249"/>
      <c r="F10" s="249"/>
      <c r="G10" s="249"/>
      <c r="H10" s="249"/>
      <c r="I10" s="249"/>
      <c r="J10" s="249"/>
    </row>
  </sheetData>
  <mergeCells count="13">
    <mergeCell ref="J4:J5"/>
    <mergeCell ref="B6:C6"/>
    <mergeCell ref="G6:I6"/>
    <mergeCell ref="B9:C9"/>
    <mergeCell ref="G9:I9"/>
    <mergeCell ref="E9:F9"/>
    <mergeCell ref="E6:F6"/>
    <mergeCell ref="I4:I5"/>
    <mergeCell ref="A1:F1"/>
    <mergeCell ref="A2:F2"/>
    <mergeCell ref="A4:A5"/>
    <mergeCell ref="B4:D4"/>
    <mergeCell ref="E4:H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2"/>
  <sheetViews>
    <sheetView workbookViewId="0" topLeftCell="A1">
      <selection activeCell="A2" sqref="A2:R2"/>
    </sheetView>
  </sheetViews>
  <sheetFormatPr defaultColWidth="9.00390625" defaultRowHeight="13.5"/>
  <cols>
    <col min="1" max="1" width="13.625" style="155" customWidth="1"/>
    <col min="2" max="4" width="4.625" style="155" customWidth="1"/>
    <col min="5" max="8" width="3.50390625" style="155" customWidth="1"/>
    <col min="9" max="11" width="4.375" style="155" customWidth="1"/>
    <col min="12" max="13" width="5.625" style="155" customWidth="1"/>
    <col min="14" max="15" width="5.625" style="0" customWidth="1"/>
    <col min="16" max="18" width="4.375" style="0" customWidth="1"/>
    <col min="19" max="21" width="5.50390625" style="0" customWidth="1"/>
    <col min="22" max="24" width="5.125" style="0" customWidth="1"/>
    <col min="25" max="26" width="7.625" style="0" customWidth="1"/>
    <col min="27" max="29" width="4.625" style="0" customWidth="1"/>
    <col min="30" max="31" width="7.625" style="0" customWidth="1"/>
    <col min="32" max="34" width="4.625" style="0" customWidth="1"/>
  </cols>
  <sheetData>
    <row r="1" spans="1:26" ht="27" customHeight="1">
      <c r="A1" s="146"/>
      <c r="B1" s="146"/>
      <c r="C1" s="146"/>
      <c r="D1" s="146"/>
      <c r="E1" s="4"/>
      <c r="F1" s="4"/>
      <c r="G1" s="4"/>
      <c r="H1" s="4"/>
      <c r="I1" s="4"/>
      <c r="J1" s="4"/>
      <c r="K1" s="4"/>
      <c r="L1" s="4"/>
      <c r="M1" s="4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275"/>
      <c r="Z1" s="275"/>
    </row>
    <row r="2" spans="1:26" ht="21" customHeight="1">
      <c r="A2" s="225" t="s">
        <v>370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696"/>
      <c r="O2" s="696"/>
      <c r="P2" s="696"/>
      <c r="Q2" s="696"/>
      <c r="R2" s="696"/>
      <c r="S2" s="155"/>
      <c r="T2" s="155"/>
      <c r="U2" s="155"/>
      <c r="V2" s="155"/>
      <c r="W2" s="155"/>
      <c r="X2" s="155"/>
      <c r="Y2" s="155"/>
      <c r="Z2" s="155"/>
    </row>
    <row r="3" spans="1:34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AH3" s="180" t="s">
        <v>371</v>
      </c>
    </row>
    <row r="4" spans="1:36" ht="18" customHeight="1">
      <c r="A4" s="676" t="s">
        <v>319</v>
      </c>
      <c r="B4" s="678" t="s">
        <v>372</v>
      </c>
      <c r="C4" s="679"/>
      <c r="D4" s="679"/>
      <c r="E4" s="674" t="s">
        <v>373</v>
      </c>
      <c r="F4" s="674"/>
      <c r="G4" s="674"/>
      <c r="H4" s="674"/>
      <c r="I4" s="674"/>
      <c r="J4" s="674"/>
      <c r="K4" s="674"/>
      <c r="L4" s="674"/>
      <c r="M4" s="675"/>
      <c r="N4" s="480" t="s">
        <v>385</v>
      </c>
      <c r="O4" s="480"/>
      <c r="P4" s="480"/>
      <c r="Q4" s="480"/>
      <c r="R4" s="480"/>
      <c r="S4" s="480"/>
      <c r="T4" s="480"/>
      <c r="U4" s="480"/>
      <c r="V4" s="481" t="s">
        <v>374</v>
      </c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136"/>
      <c r="AJ4" s="136"/>
    </row>
    <row r="5" spans="1:36" ht="21" customHeight="1">
      <c r="A5" s="677"/>
      <c r="B5" s="682" t="s">
        <v>375</v>
      </c>
      <c r="C5" s="683"/>
      <c r="D5" s="683"/>
      <c r="E5" s="680" t="s">
        <v>376</v>
      </c>
      <c r="F5" s="680"/>
      <c r="G5" s="680"/>
      <c r="H5" s="680"/>
      <c r="I5" s="680" t="s">
        <v>377</v>
      </c>
      <c r="J5" s="680"/>
      <c r="K5" s="680"/>
      <c r="L5" s="680" t="s">
        <v>378</v>
      </c>
      <c r="M5" s="681"/>
      <c r="N5" s="482" t="s">
        <v>376</v>
      </c>
      <c r="O5" s="482"/>
      <c r="P5" s="482" t="s">
        <v>377</v>
      </c>
      <c r="Q5" s="482"/>
      <c r="R5" s="483"/>
      <c r="S5" s="673" t="s">
        <v>378</v>
      </c>
      <c r="T5" s="482"/>
      <c r="U5" s="482"/>
      <c r="V5" s="482" t="s">
        <v>379</v>
      </c>
      <c r="W5" s="482"/>
      <c r="X5" s="482"/>
      <c r="Y5" s="482" t="s">
        <v>380</v>
      </c>
      <c r="Z5" s="483"/>
      <c r="AA5" s="670" t="s">
        <v>381</v>
      </c>
      <c r="AB5" s="670"/>
      <c r="AC5" s="670"/>
      <c r="AD5" s="670" t="s">
        <v>382</v>
      </c>
      <c r="AE5" s="671"/>
      <c r="AF5" s="670" t="s">
        <v>383</v>
      </c>
      <c r="AG5" s="670"/>
      <c r="AH5" s="671"/>
      <c r="AI5" s="699"/>
      <c r="AJ5" s="700"/>
    </row>
    <row r="6" spans="1:36" ht="6" customHeight="1">
      <c r="A6" s="281"/>
      <c r="B6" s="688"/>
      <c r="C6" s="688"/>
      <c r="D6" s="688"/>
      <c r="E6" s="685"/>
      <c r="F6" s="685"/>
      <c r="G6" s="685"/>
      <c r="H6" s="685"/>
      <c r="I6" s="685"/>
      <c r="J6" s="685"/>
      <c r="K6" s="685"/>
      <c r="L6" s="685"/>
      <c r="M6" s="685"/>
      <c r="N6" s="669"/>
      <c r="O6" s="569"/>
      <c r="P6" s="669"/>
      <c r="Q6" s="569"/>
      <c r="R6" s="569"/>
      <c r="S6" s="669"/>
      <c r="T6" s="569"/>
      <c r="U6" s="569"/>
      <c r="V6" s="669"/>
      <c r="W6" s="569"/>
      <c r="X6" s="569"/>
      <c r="Y6" s="669"/>
      <c r="Z6" s="569"/>
      <c r="AA6" s="667"/>
      <c r="AB6" s="668"/>
      <c r="AC6" s="668"/>
      <c r="AD6" s="667"/>
      <c r="AE6" s="668"/>
      <c r="AF6" s="667"/>
      <c r="AG6" s="668"/>
      <c r="AH6" s="668"/>
      <c r="AI6" s="697"/>
      <c r="AJ6" s="698"/>
    </row>
    <row r="7" spans="1:36" ht="18" customHeight="1">
      <c r="A7" s="281" t="s">
        <v>55</v>
      </c>
      <c r="B7" s="688">
        <v>242</v>
      </c>
      <c r="C7" s="688"/>
      <c r="D7" s="688"/>
      <c r="E7" s="685">
        <v>18707.4</v>
      </c>
      <c r="F7" s="685"/>
      <c r="G7" s="685"/>
      <c r="H7" s="685"/>
      <c r="I7" s="687">
        <v>61343.3</v>
      </c>
      <c r="J7" s="687"/>
      <c r="K7" s="687"/>
      <c r="L7" s="687">
        <v>80050.7</v>
      </c>
      <c r="M7" s="687"/>
      <c r="N7" s="669">
        <v>51.3</v>
      </c>
      <c r="O7" s="569"/>
      <c r="P7" s="669">
        <v>168.1</v>
      </c>
      <c r="Q7" s="569"/>
      <c r="R7" s="569"/>
      <c r="S7" s="667">
        <v>219.4</v>
      </c>
      <c r="T7" s="667"/>
      <c r="U7" s="667"/>
      <c r="V7" s="669">
        <v>37144.8</v>
      </c>
      <c r="W7" s="569"/>
      <c r="X7" s="569"/>
      <c r="Y7" s="669">
        <v>42905.9</v>
      </c>
      <c r="Z7" s="569"/>
      <c r="AA7" s="667" t="s">
        <v>386</v>
      </c>
      <c r="AB7" s="668"/>
      <c r="AC7" s="668"/>
      <c r="AD7" s="667" t="s">
        <v>387</v>
      </c>
      <c r="AE7" s="701"/>
      <c r="AF7" s="667" t="s">
        <v>386</v>
      </c>
      <c r="AG7" s="668"/>
      <c r="AH7" s="668"/>
      <c r="AI7" s="697"/>
      <c r="AJ7" s="698"/>
    </row>
    <row r="8" spans="1:36" s="162" customFormat="1" ht="18" customHeight="1">
      <c r="A8" s="281" t="s">
        <v>143</v>
      </c>
      <c r="B8" s="688">
        <v>243</v>
      </c>
      <c r="C8" s="688"/>
      <c r="D8" s="688"/>
      <c r="E8" s="685">
        <v>29243.9</v>
      </c>
      <c r="F8" s="685"/>
      <c r="G8" s="685"/>
      <c r="H8" s="685"/>
      <c r="I8" s="686">
        <v>109927.4</v>
      </c>
      <c r="J8" s="686"/>
      <c r="K8" s="686"/>
      <c r="L8" s="686">
        <v>139171.3</v>
      </c>
      <c r="M8" s="686"/>
      <c r="N8" s="669">
        <v>80.1</v>
      </c>
      <c r="O8" s="569"/>
      <c r="P8" s="669">
        <v>301.2</v>
      </c>
      <c r="Q8" s="569"/>
      <c r="R8" s="569"/>
      <c r="S8" s="669">
        <v>381.3</v>
      </c>
      <c r="T8" s="669"/>
      <c r="U8" s="669"/>
      <c r="V8" s="669">
        <v>34750</v>
      </c>
      <c r="W8" s="569"/>
      <c r="X8" s="569"/>
      <c r="Y8" s="669">
        <v>42995.5</v>
      </c>
      <c r="Z8" s="569"/>
      <c r="AA8" s="695">
        <v>23150.9</v>
      </c>
      <c r="AB8" s="695"/>
      <c r="AC8" s="695"/>
      <c r="AD8" s="667">
        <v>12856.4</v>
      </c>
      <c r="AE8" s="668"/>
      <c r="AF8" s="695">
        <v>25418.5</v>
      </c>
      <c r="AG8" s="695"/>
      <c r="AH8" s="695"/>
      <c r="AI8" s="697"/>
      <c r="AJ8" s="698"/>
    </row>
    <row r="9" spans="1:36" s="283" customFormat="1" ht="18" customHeight="1">
      <c r="A9" s="282" t="s">
        <v>144</v>
      </c>
      <c r="B9" s="689">
        <v>244</v>
      </c>
      <c r="C9" s="689"/>
      <c r="D9" s="689"/>
      <c r="E9" s="690">
        <v>26603.7</v>
      </c>
      <c r="F9" s="690"/>
      <c r="G9" s="690"/>
      <c r="H9" s="690"/>
      <c r="I9" s="684">
        <v>112395</v>
      </c>
      <c r="J9" s="684"/>
      <c r="K9" s="684"/>
      <c r="L9" s="684">
        <v>138998.7</v>
      </c>
      <c r="M9" s="684"/>
      <c r="N9" s="663">
        <v>72.9</v>
      </c>
      <c r="O9" s="574"/>
      <c r="P9" s="663">
        <v>307.9</v>
      </c>
      <c r="Q9" s="574"/>
      <c r="R9" s="574"/>
      <c r="S9" s="663">
        <v>380.8</v>
      </c>
      <c r="T9" s="663"/>
      <c r="U9" s="663"/>
      <c r="V9" s="663">
        <v>37187</v>
      </c>
      <c r="W9" s="574"/>
      <c r="X9" s="574"/>
      <c r="Y9" s="663">
        <v>39913.2</v>
      </c>
      <c r="Z9" s="574"/>
      <c r="AA9" s="692">
        <v>23609.3</v>
      </c>
      <c r="AB9" s="693"/>
      <c r="AC9" s="693"/>
      <c r="AD9" s="692">
        <v>12264.9</v>
      </c>
      <c r="AE9" s="694"/>
      <c r="AF9" s="692">
        <v>26024.3</v>
      </c>
      <c r="AG9" s="693"/>
      <c r="AH9" s="693"/>
      <c r="AI9" s="702"/>
      <c r="AJ9" s="702"/>
    </row>
    <row r="10" spans="1:36" ht="6" customHeight="1" thickBot="1">
      <c r="A10" s="19"/>
      <c r="B10" s="665"/>
      <c r="C10" s="665"/>
      <c r="D10" s="665"/>
      <c r="E10" s="666"/>
      <c r="F10" s="666"/>
      <c r="G10" s="666"/>
      <c r="H10" s="666"/>
      <c r="I10" s="666"/>
      <c r="J10" s="666"/>
      <c r="K10" s="666"/>
      <c r="L10" s="666"/>
      <c r="M10" s="666"/>
      <c r="N10" s="664"/>
      <c r="O10" s="485"/>
      <c r="P10" s="664"/>
      <c r="Q10" s="485"/>
      <c r="R10" s="485"/>
      <c r="S10" s="664"/>
      <c r="T10" s="485"/>
      <c r="U10" s="485"/>
      <c r="V10" s="664"/>
      <c r="W10" s="485"/>
      <c r="X10" s="485"/>
      <c r="Y10" s="664"/>
      <c r="Z10" s="485"/>
      <c r="AA10" s="664"/>
      <c r="AB10" s="485"/>
      <c r="AC10" s="485"/>
      <c r="AD10" s="664"/>
      <c r="AE10" s="485"/>
      <c r="AF10" s="664"/>
      <c r="AG10" s="485"/>
      <c r="AH10" s="485"/>
      <c r="AI10" s="691"/>
      <c r="AJ10" s="469"/>
    </row>
    <row r="11" spans="1:36" ht="16.5" customHeight="1">
      <c r="A11" s="14" t="s">
        <v>384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I11" s="156"/>
      <c r="AJ11" s="156"/>
    </row>
    <row r="12" spans="14:26" ht="13.5"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</sheetData>
  <mergeCells count="84">
    <mergeCell ref="AD7:AE7"/>
    <mergeCell ref="AF9:AH9"/>
    <mergeCell ref="AI9:AJ9"/>
    <mergeCell ref="AF7:AH7"/>
    <mergeCell ref="A2:R2"/>
    <mergeCell ref="AF8:AH8"/>
    <mergeCell ref="AI8:AJ8"/>
    <mergeCell ref="Y8:Z8"/>
    <mergeCell ref="AI5:AJ5"/>
    <mergeCell ref="AF6:AH6"/>
    <mergeCell ref="AI6:AJ6"/>
    <mergeCell ref="AI7:AJ7"/>
    <mergeCell ref="AA5:AC5"/>
    <mergeCell ref="AD5:AE5"/>
    <mergeCell ref="P7:R7"/>
    <mergeCell ref="AF10:AH10"/>
    <mergeCell ref="AI10:AJ10"/>
    <mergeCell ref="AA9:AC9"/>
    <mergeCell ref="AD9:AE9"/>
    <mergeCell ref="AA10:AC10"/>
    <mergeCell ref="AD10:AE10"/>
    <mergeCell ref="AA7:AC7"/>
    <mergeCell ref="AA8:AC8"/>
    <mergeCell ref="AD8:AE8"/>
    <mergeCell ref="S8:U8"/>
    <mergeCell ref="N9:O9"/>
    <mergeCell ref="Y6:Z6"/>
    <mergeCell ref="V6:X6"/>
    <mergeCell ref="S6:U6"/>
    <mergeCell ref="V7:X7"/>
    <mergeCell ref="Y7:Z7"/>
    <mergeCell ref="N8:O8"/>
    <mergeCell ref="V8:X8"/>
    <mergeCell ref="N7:O7"/>
    <mergeCell ref="B6:D6"/>
    <mergeCell ref="E6:H6"/>
    <mergeCell ref="I6:K6"/>
    <mergeCell ref="B9:D9"/>
    <mergeCell ref="E9:H9"/>
    <mergeCell ref="I9:K9"/>
    <mergeCell ref="B7:D7"/>
    <mergeCell ref="E7:H7"/>
    <mergeCell ref="B8:D8"/>
    <mergeCell ref="E8:H8"/>
    <mergeCell ref="E5:H5"/>
    <mergeCell ref="N5:O5"/>
    <mergeCell ref="L9:M9"/>
    <mergeCell ref="L6:M6"/>
    <mergeCell ref="I8:K8"/>
    <mergeCell ref="L8:M8"/>
    <mergeCell ref="I7:K7"/>
    <mergeCell ref="L7:M7"/>
    <mergeCell ref="N6:O6"/>
    <mergeCell ref="S7:U7"/>
    <mergeCell ref="P8:R8"/>
    <mergeCell ref="E4:M4"/>
    <mergeCell ref="A4:A5"/>
    <mergeCell ref="B4:D4"/>
    <mergeCell ref="N4:U4"/>
    <mergeCell ref="P5:R5"/>
    <mergeCell ref="L5:M5"/>
    <mergeCell ref="I5:K5"/>
    <mergeCell ref="B5:D5"/>
    <mergeCell ref="V4:AH4"/>
    <mergeCell ref="S5:U5"/>
    <mergeCell ref="Y5:Z5"/>
    <mergeCell ref="V5:X5"/>
    <mergeCell ref="AA6:AC6"/>
    <mergeCell ref="AD6:AE6"/>
    <mergeCell ref="P6:R6"/>
    <mergeCell ref="AF5:AH5"/>
    <mergeCell ref="B10:D10"/>
    <mergeCell ref="E10:H10"/>
    <mergeCell ref="I10:K10"/>
    <mergeCell ref="L10:M10"/>
    <mergeCell ref="S9:U9"/>
    <mergeCell ref="Y10:Z10"/>
    <mergeCell ref="N10:O10"/>
    <mergeCell ref="P10:R10"/>
    <mergeCell ref="S10:U10"/>
    <mergeCell ref="V10:X10"/>
    <mergeCell ref="P9:R9"/>
    <mergeCell ref="V9:X9"/>
    <mergeCell ref="Y9:Z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84"/>
    </row>
    <row r="2" spans="1:16" ht="21" customHeight="1">
      <c r="A2" s="225" t="s">
        <v>388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0" t="s">
        <v>332</v>
      </c>
    </row>
    <row r="4" spans="1:16" ht="21" customHeight="1">
      <c r="A4" s="182" t="s">
        <v>122</v>
      </c>
      <c r="B4" s="182"/>
      <c r="C4" s="192" t="s">
        <v>62</v>
      </c>
      <c r="D4" s="192"/>
      <c r="E4" s="183" t="s">
        <v>389</v>
      </c>
      <c r="F4" s="183"/>
      <c r="G4" s="183" t="s">
        <v>390</v>
      </c>
      <c r="H4" s="183"/>
      <c r="I4" s="183" t="s">
        <v>391</v>
      </c>
      <c r="J4" s="183"/>
      <c r="K4" s="183" t="s">
        <v>392</v>
      </c>
      <c r="L4" s="183"/>
      <c r="M4" s="183" t="s">
        <v>393</v>
      </c>
      <c r="N4" s="183"/>
      <c r="O4" s="183" t="s">
        <v>228</v>
      </c>
      <c r="P4" s="588"/>
    </row>
    <row r="5" spans="1:16" ht="6" customHeight="1">
      <c r="A5" s="212"/>
      <c r="B5" s="191"/>
      <c r="C5" s="474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</row>
    <row r="6" spans="1:16" ht="16.5" customHeight="1">
      <c r="A6" s="212" t="s">
        <v>394</v>
      </c>
      <c r="B6" s="214"/>
      <c r="C6" s="474">
        <v>557547</v>
      </c>
      <c r="D6" s="171"/>
      <c r="E6" s="473">
        <v>339524</v>
      </c>
      <c r="F6" s="473"/>
      <c r="G6" s="473">
        <v>47193</v>
      </c>
      <c r="H6" s="473"/>
      <c r="I6" s="473">
        <v>56644</v>
      </c>
      <c r="J6" s="473"/>
      <c r="K6" s="473">
        <v>40423</v>
      </c>
      <c r="L6" s="473"/>
      <c r="M6" s="473">
        <v>17200</v>
      </c>
      <c r="N6" s="473"/>
      <c r="O6" s="473">
        <v>56563</v>
      </c>
      <c r="P6" s="473"/>
    </row>
    <row r="7" spans="1:16" ht="16.5" customHeight="1">
      <c r="A7" s="212" t="s">
        <v>396</v>
      </c>
      <c r="B7" s="214"/>
      <c r="C7" s="474">
        <v>597674</v>
      </c>
      <c r="D7" s="171"/>
      <c r="E7" s="473">
        <v>371600</v>
      </c>
      <c r="F7" s="473"/>
      <c r="G7" s="473">
        <v>37419</v>
      </c>
      <c r="H7" s="473"/>
      <c r="I7" s="473">
        <v>60243</v>
      </c>
      <c r="J7" s="473"/>
      <c r="K7" s="473">
        <v>44525</v>
      </c>
      <c r="L7" s="473"/>
      <c r="M7" s="473">
        <v>17347</v>
      </c>
      <c r="N7" s="473"/>
      <c r="O7" s="473">
        <v>66540</v>
      </c>
      <c r="P7" s="473"/>
    </row>
    <row r="8" spans="1:16" ht="16.5" customHeight="1">
      <c r="A8" s="212" t="s">
        <v>141</v>
      </c>
      <c r="B8" s="214"/>
      <c r="C8" s="474">
        <v>647122</v>
      </c>
      <c r="D8" s="171"/>
      <c r="E8" s="473">
        <v>359309</v>
      </c>
      <c r="F8" s="473"/>
      <c r="G8" s="473">
        <v>47925</v>
      </c>
      <c r="H8" s="473"/>
      <c r="I8" s="473">
        <v>99023</v>
      </c>
      <c r="J8" s="473"/>
      <c r="K8" s="473">
        <v>51261</v>
      </c>
      <c r="L8" s="473"/>
      <c r="M8" s="473">
        <v>16116</v>
      </c>
      <c r="N8" s="473"/>
      <c r="O8" s="473">
        <v>73488</v>
      </c>
      <c r="P8" s="473"/>
    </row>
    <row r="9" spans="1:16" ht="16.5" customHeight="1">
      <c r="A9" s="212" t="s">
        <v>142</v>
      </c>
      <c r="B9" s="191"/>
      <c r="C9" s="474">
        <v>587848</v>
      </c>
      <c r="D9" s="516"/>
      <c r="E9" s="473">
        <v>343050</v>
      </c>
      <c r="F9" s="473"/>
      <c r="G9" s="473">
        <v>46292</v>
      </c>
      <c r="H9" s="473"/>
      <c r="I9" s="473">
        <v>67592</v>
      </c>
      <c r="J9" s="473"/>
      <c r="K9" s="473">
        <v>46924</v>
      </c>
      <c r="L9" s="473"/>
      <c r="M9" s="473">
        <v>21000</v>
      </c>
      <c r="N9" s="473"/>
      <c r="O9" s="473">
        <v>62990</v>
      </c>
      <c r="P9" s="473"/>
    </row>
    <row r="10" spans="1:16" ht="16.5" customHeight="1">
      <c r="A10" s="435" t="s">
        <v>143</v>
      </c>
      <c r="B10" s="436"/>
      <c r="C10" s="491">
        <v>824969</v>
      </c>
      <c r="D10" s="499"/>
      <c r="E10" s="472">
        <v>485820</v>
      </c>
      <c r="F10" s="472"/>
      <c r="G10" s="472">
        <v>80132</v>
      </c>
      <c r="H10" s="472"/>
      <c r="I10" s="472">
        <v>86726</v>
      </c>
      <c r="J10" s="472"/>
      <c r="K10" s="472">
        <v>56746</v>
      </c>
      <c r="L10" s="472"/>
      <c r="M10" s="472">
        <v>27003</v>
      </c>
      <c r="N10" s="472"/>
      <c r="O10" s="472">
        <v>88542</v>
      </c>
      <c r="P10" s="472"/>
    </row>
    <row r="11" spans="1:16" ht="6" customHeight="1" thickBot="1">
      <c r="A11" s="439"/>
      <c r="B11" s="380"/>
      <c r="C11" s="492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</row>
    <row r="12" spans="1:16" ht="18" customHeight="1">
      <c r="A12" s="14" t="s">
        <v>395</v>
      </c>
      <c r="B12" s="3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mergeCells count="65">
    <mergeCell ref="M9:N9"/>
    <mergeCell ref="O9:P9"/>
    <mergeCell ref="E9:F9"/>
    <mergeCell ref="G9:H9"/>
    <mergeCell ref="I9:J9"/>
    <mergeCell ref="K9:L9"/>
    <mergeCell ref="I11:J11"/>
    <mergeCell ref="K11:L11"/>
    <mergeCell ref="M11:N11"/>
    <mergeCell ref="O11:P11"/>
    <mergeCell ref="A11:B11"/>
    <mergeCell ref="C11:D11"/>
    <mergeCell ref="E11:F11"/>
    <mergeCell ref="G11:H11"/>
    <mergeCell ref="A5:B5"/>
    <mergeCell ref="C5:D5"/>
    <mergeCell ref="E5:F5"/>
    <mergeCell ref="G5:H5"/>
    <mergeCell ref="I5:J5"/>
    <mergeCell ref="K5:L5"/>
    <mergeCell ref="M5:N5"/>
    <mergeCell ref="A2:P2"/>
    <mergeCell ref="A4:B4"/>
    <mergeCell ref="C4:D4"/>
    <mergeCell ref="E4:F4"/>
    <mergeCell ref="G4:H4"/>
    <mergeCell ref="I4:J4"/>
    <mergeCell ref="K4:L4"/>
    <mergeCell ref="O8:P8"/>
    <mergeCell ref="C10:D10"/>
    <mergeCell ref="E10:F10"/>
    <mergeCell ref="G10:H10"/>
    <mergeCell ref="I10:J10"/>
    <mergeCell ref="K10:L10"/>
    <mergeCell ref="M10:N10"/>
    <mergeCell ref="O10:P10"/>
    <mergeCell ref="E8:F8"/>
    <mergeCell ref="G8:H8"/>
    <mergeCell ref="I8:J8"/>
    <mergeCell ref="K8:L8"/>
    <mergeCell ref="G6:H6"/>
    <mergeCell ref="M6:N6"/>
    <mergeCell ref="I6:J6"/>
    <mergeCell ref="K6:L6"/>
    <mergeCell ref="M8:N8"/>
    <mergeCell ref="A10:B10"/>
    <mergeCell ref="O6:P6"/>
    <mergeCell ref="C7:D7"/>
    <mergeCell ref="E7:F7"/>
    <mergeCell ref="G7:H7"/>
    <mergeCell ref="I7:J7"/>
    <mergeCell ref="K7:L7"/>
    <mergeCell ref="M7:N7"/>
    <mergeCell ref="O7:P7"/>
    <mergeCell ref="E6:F6"/>
    <mergeCell ref="A9:B9"/>
    <mergeCell ref="C9:D9"/>
    <mergeCell ref="M4:N4"/>
    <mergeCell ref="O4:P4"/>
    <mergeCell ref="O5:P5"/>
    <mergeCell ref="C6:D6"/>
    <mergeCell ref="C8:D8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C12" sqref="C1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84"/>
    </row>
    <row r="2" spans="1:16" ht="21" customHeight="1">
      <c r="A2" s="225" t="s">
        <v>397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0" t="s">
        <v>398</v>
      </c>
    </row>
    <row r="4" spans="1:16" ht="18" customHeight="1">
      <c r="A4" s="226" t="s">
        <v>122</v>
      </c>
      <c r="B4" s="226"/>
      <c r="C4" s="192" t="s">
        <v>399</v>
      </c>
      <c r="D4" s="192"/>
      <c r="E4" s="192"/>
      <c r="F4" s="192"/>
      <c r="G4" s="192"/>
      <c r="H4" s="192"/>
      <c r="I4" s="192"/>
      <c r="J4" s="183" t="s">
        <v>400</v>
      </c>
      <c r="K4" s="183"/>
      <c r="L4" s="183"/>
      <c r="M4" s="183"/>
      <c r="N4" s="183"/>
      <c r="O4" s="183"/>
      <c r="P4" s="588"/>
    </row>
    <row r="5" spans="1:16" ht="22.5" customHeight="1">
      <c r="A5" s="210"/>
      <c r="B5" s="210"/>
      <c r="C5" s="13" t="s">
        <v>62</v>
      </c>
      <c r="D5" s="279" t="s">
        <v>401</v>
      </c>
      <c r="E5" s="279"/>
      <c r="F5" s="467" t="s">
        <v>402</v>
      </c>
      <c r="G5" s="467"/>
      <c r="H5" s="467" t="s">
        <v>403</v>
      </c>
      <c r="I5" s="467"/>
      <c r="J5" s="467" t="s">
        <v>62</v>
      </c>
      <c r="K5" s="467"/>
      <c r="L5" s="279" t="s">
        <v>401</v>
      </c>
      <c r="M5" s="279"/>
      <c r="N5" s="467" t="s">
        <v>402</v>
      </c>
      <c r="O5" s="467"/>
      <c r="P5" s="177" t="s">
        <v>403</v>
      </c>
    </row>
    <row r="6" spans="1:16" ht="6" customHeight="1">
      <c r="A6" s="212"/>
      <c r="B6" s="191"/>
      <c r="C6" s="11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14"/>
    </row>
    <row r="7" spans="1:16" ht="16.5" customHeight="1">
      <c r="A7" s="212" t="s">
        <v>53</v>
      </c>
      <c r="B7" s="214"/>
      <c r="C7" s="113">
        <v>1112</v>
      </c>
      <c r="D7" s="473">
        <v>1063</v>
      </c>
      <c r="E7" s="473"/>
      <c r="F7" s="473">
        <v>34</v>
      </c>
      <c r="G7" s="473"/>
      <c r="H7" s="473">
        <v>15</v>
      </c>
      <c r="I7" s="473"/>
      <c r="J7" s="473">
        <v>134</v>
      </c>
      <c r="K7" s="473"/>
      <c r="L7" s="473">
        <v>128</v>
      </c>
      <c r="M7" s="473"/>
      <c r="N7" s="473">
        <v>5</v>
      </c>
      <c r="O7" s="473"/>
      <c r="P7" s="114">
        <v>1</v>
      </c>
    </row>
    <row r="8" spans="1:16" ht="16.5" customHeight="1">
      <c r="A8" s="212" t="s">
        <v>141</v>
      </c>
      <c r="B8" s="214"/>
      <c r="C8" s="113">
        <v>1209</v>
      </c>
      <c r="D8" s="473">
        <v>1161</v>
      </c>
      <c r="E8" s="473"/>
      <c r="F8" s="473">
        <v>34</v>
      </c>
      <c r="G8" s="473"/>
      <c r="H8" s="473">
        <v>14</v>
      </c>
      <c r="I8" s="473"/>
      <c r="J8" s="473">
        <v>128</v>
      </c>
      <c r="K8" s="473"/>
      <c r="L8" s="473">
        <v>124</v>
      </c>
      <c r="M8" s="473"/>
      <c r="N8" s="473">
        <v>3</v>
      </c>
      <c r="O8" s="473"/>
      <c r="P8" s="114">
        <v>1</v>
      </c>
    </row>
    <row r="9" spans="1:16" ht="16.5" customHeight="1">
      <c r="A9" s="212" t="s">
        <v>142</v>
      </c>
      <c r="B9" s="214"/>
      <c r="C9" s="113">
        <v>1308</v>
      </c>
      <c r="D9" s="473">
        <v>1258</v>
      </c>
      <c r="E9" s="473"/>
      <c r="F9" s="473">
        <v>37</v>
      </c>
      <c r="G9" s="473"/>
      <c r="H9" s="473">
        <v>13</v>
      </c>
      <c r="I9" s="473"/>
      <c r="J9" s="473">
        <v>131</v>
      </c>
      <c r="K9" s="473"/>
      <c r="L9" s="473">
        <v>127</v>
      </c>
      <c r="M9" s="473"/>
      <c r="N9" s="473">
        <v>3</v>
      </c>
      <c r="O9" s="473"/>
      <c r="P9" s="114">
        <v>1</v>
      </c>
    </row>
    <row r="10" spans="1:16" ht="16.5" customHeight="1">
      <c r="A10" s="212" t="s">
        <v>143</v>
      </c>
      <c r="B10" s="191"/>
      <c r="C10" s="113">
        <v>3952</v>
      </c>
      <c r="D10" s="473">
        <v>3874</v>
      </c>
      <c r="E10" s="473"/>
      <c r="F10" s="473">
        <v>67</v>
      </c>
      <c r="G10" s="473"/>
      <c r="H10" s="473">
        <v>11</v>
      </c>
      <c r="I10" s="473"/>
      <c r="J10" s="473">
        <v>335</v>
      </c>
      <c r="K10" s="473"/>
      <c r="L10" s="473">
        <v>329</v>
      </c>
      <c r="M10" s="473"/>
      <c r="N10" s="473">
        <v>5</v>
      </c>
      <c r="O10" s="473"/>
      <c r="P10" s="114">
        <v>1</v>
      </c>
    </row>
    <row r="11" spans="1:16" ht="16.5" customHeight="1">
      <c r="A11" s="435" t="s">
        <v>144</v>
      </c>
      <c r="B11" s="436"/>
      <c r="C11" s="116">
        <v>3462</v>
      </c>
      <c r="D11" s="472">
        <v>3378</v>
      </c>
      <c r="E11" s="472"/>
      <c r="F11" s="472">
        <v>73</v>
      </c>
      <c r="G11" s="472"/>
      <c r="H11" s="472">
        <v>11</v>
      </c>
      <c r="I11" s="472"/>
      <c r="J11" s="472">
        <v>331</v>
      </c>
      <c r="K11" s="472"/>
      <c r="L11" s="472">
        <v>324</v>
      </c>
      <c r="M11" s="472"/>
      <c r="N11" s="472">
        <v>6</v>
      </c>
      <c r="O11" s="472"/>
      <c r="P11" s="117">
        <v>1</v>
      </c>
    </row>
    <row r="12" spans="1:16" ht="6" customHeight="1" thickBot="1">
      <c r="A12" s="439"/>
      <c r="B12" s="380"/>
      <c r="C12" s="161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145"/>
    </row>
    <row r="13" spans="1:16" ht="18" customHeight="1">
      <c r="A13" s="14" t="s">
        <v>404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59">
    <mergeCell ref="J12:K12"/>
    <mergeCell ref="L12:M12"/>
    <mergeCell ref="N12:O12"/>
    <mergeCell ref="A12:B12"/>
    <mergeCell ref="D12:E12"/>
    <mergeCell ref="F12:G12"/>
    <mergeCell ref="H12:I12"/>
    <mergeCell ref="A2:P2"/>
    <mergeCell ref="L8:M8"/>
    <mergeCell ref="N8:O8"/>
    <mergeCell ref="H7:I7"/>
    <mergeCell ref="J7:K7"/>
    <mergeCell ref="D7:E7"/>
    <mergeCell ref="A6:B6"/>
    <mergeCell ref="D6:E6"/>
    <mergeCell ref="F6:G6"/>
    <mergeCell ref="J5:K5"/>
    <mergeCell ref="A9:B9"/>
    <mergeCell ref="L7:M7"/>
    <mergeCell ref="N7:O7"/>
    <mergeCell ref="D8:E8"/>
    <mergeCell ref="F8:G8"/>
    <mergeCell ref="H8:I8"/>
    <mergeCell ref="J8:K8"/>
    <mergeCell ref="A7:B7"/>
    <mergeCell ref="A8:B8"/>
    <mergeCell ref="F7:G7"/>
    <mergeCell ref="A10:B10"/>
    <mergeCell ref="H10:I10"/>
    <mergeCell ref="J10:K10"/>
    <mergeCell ref="L10:M10"/>
    <mergeCell ref="D10:E10"/>
    <mergeCell ref="F10:G10"/>
    <mergeCell ref="N10:O10"/>
    <mergeCell ref="H9:I9"/>
    <mergeCell ref="J9:K9"/>
    <mergeCell ref="L9:M9"/>
    <mergeCell ref="N9:O9"/>
    <mergeCell ref="H6:I6"/>
    <mergeCell ref="L5:M5"/>
    <mergeCell ref="N5:O5"/>
    <mergeCell ref="D9:E9"/>
    <mergeCell ref="F9:G9"/>
    <mergeCell ref="J4:P4"/>
    <mergeCell ref="J6:K6"/>
    <mergeCell ref="L6:M6"/>
    <mergeCell ref="N6:O6"/>
    <mergeCell ref="A4:B5"/>
    <mergeCell ref="D5:E5"/>
    <mergeCell ref="F5:G5"/>
    <mergeCell ref="H5:I5"/>
    <mergeCell ref="C4:I4"/>
    <mergeCell ref="J11:K11"/>
    <mergeCell ref="L11:M11"/>
    <mergeCell ref="N11:O11"/>
    <mergeCell ref="A11:B11"/>
    <mergeCell ref="D11:E11"/>
    <mergeCell ref="F11:G11"/>
    <mergeCell ref="H11:I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AP35"/>
  <sheetViews>
    <sheetView workbookViewId="0" topLeftCell="A1">
      <selection activeCell="A1" sqref="A1"/>
    </sheetView>
  </sheetViews>
  <sheetFormatPr defaultColWidth="9.00390625" defaultRowHeight="13.5"/>
  <cols>
    <col min="1" max="1" width="8.625" style="369" customWidth="1"/>
    <col min="2" max="5" width="4.50390625" style="370" customWidth="1"/>
    <col min="6" max="32" width="4.50390625" style="364" customWidth="1"/>
    <col min="33" max="33" width="4.50390625" style="369" customWidth="1"/>
    <col min="34" max="36" width="4.50390625" style="364" customWidth="1"/>
    <col min="37" max="37" width="4.50390625" style="369" customWidth="1"/>
    <col min="38" max="38" width="1.625" style="364" customWidth="1"/>
    <col min="39" max="40" width="2.625" style="364" customWidth="1"/>
    <col min="41" max="41" width="1.625" style="364" customWidth="1"/>
    <col min="42" max="42" width="11.00390625" style="364" customWidth="1"/>
    <col min="43" max="44" width="2.625" style="364" customWidth="1"/>
    <col min="45" max="16384" width="11.00390625" style="364" customWidth="1"/>
  </cols>
  <sheetData>
    <row r="1" spans="1:42" s="287" customFormat="1" ht="27" customHeight="1">
      <c r="A1" s="6"/>
      <c r="B1" s="285"/>
      <c r="C1" s="285"/>
      <c r="D1" s="285"/>
      <c r="E1" s="285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4"/>
      <c r="AH1" s="286"/>
      <c r="AI1" s="286"/>
      <c r="AJ1" s="286"/>
      <c r="AK1" s="284"/>
      <c r="AM1" s="286"/>
      <c r="AN1" s="286"/>
      <c r="AP1" s="286"/>
    </row>
    <row r="2" spans="1:42" s="291" customFormat="1" ht="42" customHeight="1">
      <c r="A2" s="725" t="s">
        <v>423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27"/>
      <c r="Q2" s="27"/>
      <c r="R2" s="27"/>
      <c r="S2" s="27"/>
      <c r="T2" s="288"/>
      <c r="U2" s="288"/>
      <c r="V2" s="288"/>
      <c r="W2" s="288"/>
      <c r="X2" s="288"/>
      <c r="Y2" s="289"/>
      <c r="Z2" s="288"/>
      <c r="AA2" s="288"/>
      <c r="AB2" s="726" t="s">
        <v>424</v>
      </c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P2" s="292"/>
    </row>
    <row r="3" spans="1:42" s="291" customFormat="1" ht="16.5" customHeight="1" thickBot="1">
      <c r="A3" s="293"/>
      <c r="B3" s="294"/>
      <c r="C3" s="294"/>
      <c r="D3" s="294"/>
      <c r="E3" s="294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5"/>
      <c r="Z3" s="293"/>
      <c r="AA3" s="293"/>
      <c r="AB3" s="727" t="s">
        <v>425</v>
      </c>
      <c r="AC3" s="728"/>
      <c r="AD3" s="728"/>
      <c r="AE3" s="728"/>
      <c r="AF3" s="728"/>
      <c r="AG3" s="728"/>
      <c r="AH3" s="728"/>
      <c r="AI3" s="728"/>
      <c r="AJ3" s="728"/>
      <c r="AK3" s="728"/>
      <c r="AL3" s="729"/>
      <c r="AM3" s="729"/>
      <c r="AN3" s="729"/>
      <c r="AP3" s="292"/>
    </row>
    <row r="4" spans="1:42" s="300" customFormat="1" ht="24" customHeight="1">
      <c r="A4" s="296" t="s">
        <v>405</v>
      </c>
      <c r="B4" s="712" t="s">
        <v>406</v>
      </c>
      <c r="C4" s="713"/>
      <c r="D4" s="713"/>
      <c r="E4" s="714"/>
      <c r="F4" s="712" t="s">
        <v>407</v>
      </c>
      <c r="G4" s="713"/>
      <c r="H4" s="713"/>
      <c r="I4" s="714"/>
      <c r="J4" s="712" t="s">
        <v>426</v>
      </c>
      <c r="K4" s="713"/>
      <c r="L4" s="713"/>
      <c r="M4" s="714"/>
      <c r="N4" s="712" t="s">
        <v>427</v>
      </c>
      <c r="O4" s="713"/>
      <c r="P4" s="713"/>
      <c r="Q4" s="714"/>
      <c r="R4" s="712" t="s">
        <v>408</v>
      </c>
      <c r="S4" s="713"/>
      <c r="T4" s="713"/>
      <c r="U4" s="714"/>
      <c r="V4" s="712" t="s">
        <v>409</v>
      </c>
      <c r="W4" s="713"/>
      <c r="X4" s="713"/>
      <c r="Y4" s="714"/>
      <c r="Z4" s="712" t="s">
        <v>410</v>
      </c>
      <c r="AA4" s="713"/>
      <c r="AB4" s="713"/>
      <c r="AC4" s="714"/>
      <c r="AD4" s="712" t="s">
        <v>411</v>
      </c>
      <c r="AE4" s="713"/>
      <c r="AF4" s="713"/>
      <c r="AG4" s="713"/>
      <c r="AH4" s="719" t="s">
        <v>428</v>
      </c>
      <c r="AI4" s="720"/>
      <c r="AJ4" s="720"/>
      <c r="AK4" s="721"/>
      <c r="AL4" s="715" t="s">
        <v>429</v>
      </c>
      <c r="AM4" s="716"/>
      <c r="AN4" s="716"/>
      <c r="AO4" s="716"/>
      <c r="AP4" s="297"/>
    </row>
    <row r="5" spans="1:42" s="303" customFormat="1" ht="24" customHeight="1">
      <c r="A5" s="301"/>
      <c r="B5" s="709" t="s">
        <v>430</v>
      </c>
      <c r="C5" s="710"/>
      <c r="D5" s="710"/>
      <c r="E5" s="711"/>
      <c r="F5" s="709" t="s">
        <v>412</v>
      </c>
      <c r="G5" s="710"/>
      <c r="H5" s="710"/>
      <c r="I5" s="711"/>
      <c r="J5" s="709" t="s">
        <v>413</v>
      </c>
      <c r="K5" s="710"/>
      <c r="L5" s="710"/>
      <c r="M5" s="711"/>
      <c r="N5" s="709" t="s">
        <v>431</v>
      </c>
      <c r="O5" s="710"/>
      <c r="P5" s="710"/>
      <c r="Q5" s="711"/>
      <c r="R5" s="709" t="s">
        <v>432</v>
      </c>
      <c r="S5" s="710"/>
      <c r="T5" s="710"/>
      <c r="U5" s="711"/>
      <c r="V5" s="709" t="s">
        <v>414</v>
      </c>
      <c r="W5" s="710"/>
      <c r="X5" s="710"/>
      <c r="Y5" s="711"/>
      <c r="Z5" s="709" t="s">
        <v>415</v>
      </c>
      <c r="AA5" s="710"/>
      <c r="AB5" s="710"/>
      <c r="AC5" s="711"/>
      <c r="AD5" s="709" t="s">
        <v>416</v>
      </c>
      <c r="AE5" s="710"/>
      <c r="AF5" s="710"/>
      <c r="AG5" s="710"/>
      <c r="AH5" s="722" t="s">
        <v>433</v>
      </c>
      <c r="AI5" s="723"/>
      <c r="AJ5" s="723"/>
      <c r="AK5" s="724"/>
      <c r="AL5" s="717" t="s">
        <v>434</v>
      </c>
      <c r="AM5" s="718"/>
      <c r="AN5" s="718"/>
      <c r="AO5" s="718"/>
      <c r="AP5" s="302"/>
    </row>
    <row r="6" spans="1:42" s="300" customFormat="1" ht="6" customHeight="1">
      <c r="A6" s="304"/>
      <c r="B6" s="305"/>
      <c r="C6" s="305"/>
      <c r="D6" s="305"/>
      <c r="E6" s="306"/>
      <c r="F6" s="305"/>
      <c r="G6" s="305"/>
      <c r="H6" s="305"/>
      <c r="I6" s="306"/>
      <c r="J6" s="305"/>
      <c r="K6" s="305"/>
      <c r="L6" s="305"/>
      <c r="M6" s="306"/>
      <c r="N6" s="305"/>
      <c r="O6" s="305"/>
      <c r="P6" s="305"/>
      <c r="Q6" s="306"/>
      <c r="R6" s="305"/>
      <c r="S6" s="305"/>
      <c r="T6" s="305"/>
      <c r="U6" s="306"/>
      <c r="V6" s="305"/>
      <c r="W6" s="305"/>
      <c r="X6" s="305"/>
      <c r="Y6" s="306"/>
      <c r="Z6" s="305"/>
      <c r="AA6" s="305"/>
      <c r="AB6" s="305"/>
      <c r="AC6" s="306"/>
      <c r="AD6" s="305"/>
      <c r="AE6" s="305"/>
      <c r="AF6" s="305"/>
      <c r="AG6" s="305"/>
      <c r="AH6" s="307"/>
      <c r="AI6" s="305"/>
      <c r="AJ6" s="305"/>
      <c r="AK6" s="306"/>
      <c r="AM6" s="308"/>
      <c r="AN6" s="308"/>
      <c r="AP6" s="297"/>
    </row>
    <row r="7" spans="1:42" s="313" customFormat="1" ht="108" customHeight="1">
      <c r="A7" s="309" t="s">
        <v>417</v>
      </c>
      <c r="B7" s="310" t="s">
        <v>418</v>
      </c>
      <c r="C7" s="310" t="s">
        <v>419</v>
      </c>
      <c r="D7" s="310" t="s">
        <v>420</v>
      </c>
      <c r="E7" s="311" t="s">
        <v>421</v>
      </c>
      <c r="F7" s="310" t="s">
        <v>418</v>
      </c>
      <c r="G7" s="310" t="s">
        <v>419</v>
      </c>
      <c r="H7" s="310" t="s">
        <v>420</v>
      </c>
      <c r="I7" s="311" t="s">
        <v>421</v>
      </c>
      <c r="J7" s="310" t="s">
        <v>418</v>
      </c>
      <c r="K7" s="310" t="s">
        <v>419</v>
      </c>
      <c r="L7" s="310" t="s">
        <v>420</v>
      </c>
      <c r="M7" s="311" t="s">
        <v>421</v>
      </c>
      <c r="N7" s="310" t="s">
        <v>418</v>
      </c>
      <c r="O7" s="310" t="s">
        <v>419</v>
      </c>
      <c r="P7" s="310" t="s">
        <v>420</v>
      </c>
      <c r="Q7" s="311" t="s">
        <v>421</v>
      </c>
      <c r="R7" s="310" t="s">
        <v>418</v>
      </c>
      <c r="S7" s="310" t="s">
        <v>419</v>
      </c>
      <c r="T7" s="310" t="s">
        <v>420</v>
      </c>
      <c r="U7" s="311" t="s">
        <v>421</v>
      </c>
      <c r="V7" s="310" t="s">
        <v>418</v>
      </c>
      <c r="W7" s="310" t="s">
        <v>419</v>
      </c>
      <c r="X7" s="310" t="s">
        <v>420</v>
      </c>
      <c r="Y7" s="311" t="s">
        <v>421</v>
      </c>
      <c r="Z7" s="310" t="s">
        <v>418</v>
      </c>
      <c r="AA7" s="310" t="s">
        <v>419</v>
      </c>
      <c r="AB7" s="310" t="s">
        <v>420</v>
      </c>
      <c r="AC7" s="311" t="s">
        <v>421</v>
      </c>
      <c r="AD7" s="310" t="s">
        <v>418</v>
      </c>
      <c r="AE7" s="310" t="s">
        <v>419</v>
      </c>
      <c r="AF7" s="310" t="s">
        <v>420</v>
      </c>
      <c r="AG7" s="310" t="s">
        <v>421</v>
      </c>
      <c r="AH7" s="312" t="s">
        <v>418</v>
      </c>
      <c r="AI7" s="310" t="s">
        <v>419</v>
      </c>
      <c r="AJ7" s="310" t="s">
        <v>420</v>
      </c>
      <c r="AK7" s="311" t="s">
        <v>421</v>
      </c>
      <c r="AM7" s="704" t="s">
        <v>421</v>
      </c>
      <c r="AN7" s="704"/>
      <c r="AP7" s="314"/>
    </row>
    <row r="8" spans="1:42" s="303" customFormat="1" ht="6" customHeight="1">
      <c r="A8" s="315"/>
      <c r="B8" s="316"/>
      <c r="C8" s="316"/>
      <c r="D8" s="316"/>
      <c r="E8" s="317"/>
      <c r="F8" s="316"/>
      <c r="G8" s="316"/>
      <c r="H8" s="316"/>
      <c r="I8" s="317"/>
      <c r="J8" s="316"/>
      <c r="K8" s="316"/>
      <c r="L8" s="316"/>
      <c r="M8" s="317"/>
      <c r="N8" s="316"/>
      <c r="O8" s="316"/>
      <c r="P8" s="316"/>
      <c r="Q8" s="317"/>
      <c r="R8" s="316"/>
      <c r="S8" s="316"/>
      <c r="T8" s="316"/>
      <c r="U8" s="317"/>
      <c r="V8" s="316"/>
      <c r="W8" s="316"/>
      <c r="X8" s="316"/>
      <c r="Y8" s="317"/>
      <c r="Z8" s="316"/>
      <c r="AA8" s="316"/>
      <c r="AB8" s="316"/>
      <c r="AC8" s="317"/>
      <c r="AD8" s="316"/>
      <c r="AE8" s="316"/>
      <c r="AF8" s="316"/>
      <c r="AG8" s="316"/>
      <c r="AH8" s="318"/>
      <c r="AI8" s="316"/>
      <c r="AJ8" s="316"/>
      <c r="AK8" s="317"/>
      <c r="AM8" s="308"/>
      <c r="AN8" s="308"/>
      <c r="AP8" s="302"/>
    </row>
    <row r="9" spans="1:42" s="303" customFormat="1" ht="6" customHeight="1">
      <c r="A9" s="319"/>
      <c r="B9" s="305"/>
      <c r="C9" s="305"/>
      <c r="D9" s="305"/>
      <c r="E9" s="306"/>
      <c r="F9" s="305"/>
      <c r="G9" s="305"/>
      <c r="H9" s="305"/>
      <c r="I9" s="306"/>
      <c r="J9" s="305"/>
      <c r="K9" s="305"/>
      <c r="L9" s="305"/>
      <c r="M9" s="306"/>
      <c r="N9" s="305"/>
      <c r="O9" s="305"/>
      <c r="P9" s="305"/>
      <c r="Q9" s="306"/>
      <c r="R9" s="305"/>
      <c r="S9" s="305"/>
      <c r="T9" s="305"/>
      <c r="U9" s="306"/>
      <c r="V9" s="305"/>
      <c r="W9" s="305"/>
      <c r="X9" s="305"/>
      <c r="Y9" s="306"/>
      <c r="Z9" s="305"/>
      <c r="AA9" s="305"/>
      <c r="AB9" s="305"/>
      <c r="AC9" s="306"/>
      <c r="AD9" s="305"/>
      <c r="AE9" s="305"/>
      <c r="AF9" s="305"/>
      <c r="AG9" s="305"/>
      <c r="AH9" s="307"/>
      <c r="AI9" s="305"/>
      <c r="AJ9" s="305"/>
      <c r="AK9" s="306"/>
      <c r="AL9" s="320"/>
      <c r="AM9" s="321"/>
      <c r="AN9" s="321"/>
      <c r="AO9" s="322"/>
      <c r="AP9" s="302"/>
    </row>
    <row r="10" spans="1:42" s="329" customFormat="1" ht="30" customHeight="1">
      <c r="A10" s="323" t="s">
        <v>435</v>
      </c>
      <c r="B10" s="324">
        <v>0.005</v>
      </c>
      <c r="C10" s="324">
        <v>0.026</v>
      </c>
      <c r="D10" s="324">
        <v>0.016</v>
      </c>
      <c r="E10" s="325">
        <v>0.032</v>
      </c>
      <c r="F10" s="324">
        <v>0.004</v>
      </c>
      <c r="G10" s="324">
        <v>0.024</v>
      </c>
      <c r="H10" s="324">
        <v>0.02</v>
      </c>
      <c r="I10" s="325">
        <v>0.033</v>
      </c>
      <c r="J10" s="324">
        <v>0.002</v>
      </c>
      <c r="K10" s="324">
        <v>0.025</v>
      </c>
      <c r="L10" s="324">
        <v>0.017</v>
      </c>
      <c r="M10" s="325">
        <v>0.03</v>
      </c>
      <c r="N10" s="324">
        <v>0.003</v>
      </c>
      <c r="O10" s="324">
        <v>0.031</v>
      </c>
      <c r="P10" s="324">
        <v>0.018</v>
      </c>
      <c r="Q10" s="325">
        <v>0.028</v>
      </c>
      <c r="R10" s="324">
        <v>0.004</v>
      </c>
      <c r="S10" s="324">
        <v>0.025</v>
      </c>
      <c r="T10" s="324">
        <v>0.011</v>
      </c>
      <c r="U10" s="325">
        <v>0.035</v>
      </c>
      <c r="V10" s="324">
        <v>0.004</v>
      </c>
      <c r="W10" s="324">
        <v>0.023</v>
      </c>
      <c r="X10" s="324">
        <v>0.02</v>
      </c>
      <c r="Y10" s="325">
        <v>0.026</v>
      </c>
      <c r="Z10" s="324">
        <v>0.004</v>
      </c>
      <c r="AA10" s="324">
        <v>0.026</v>
      </c>
      <c r="AB10" s="324">
        <v>0.014</v>
      </c>
      <c r="AC10" s="325">
        <v>0.031</v>
      </c>
      <c r="AD10" s="324">
        <v>0.006</v>
      </c>
      <c r="AE10" s="324">
        <v>0.022</v>
      </c>
      <c r="AF10" s="324">
        <v>0.013</v>
      </c>
      <c r="AG10" s="324">
        <v>0.033</v>
      </c>
      <c r="AH10" s="326" t="s">
        <v>422</v>
      </c>
      <c r="AI10" s="327" t="s">
        <v>422</v>
      </c>
      <c r="AJ10" s="327" t="s">
        <v>422</v>
      </c>
      <c r="AK10" s="328" t="s">
        <v>422</v>
      </c>
      <c r="AM10" s="707" t="s">
        <v>422</v>
      </c>
      <c r="AN10" s="707"/>
      <c r="AP10" s="330"/>
    </row>
    <row r="11" spans="1:42" s="329" customFormat="1" ht="30" customHeight="1">
      <c r="A11" s="323" t="s">
        <v>436</v>
      </c>
      <c r="B11" s="324">
        <v>0.006</v>
      </c>
      <c r="C11" s="324">
        <v>0.026</v>
      </c>
      <c r="D11" s="324">
        <v>0.017</v>
      </c>
      <c r="E11" s="325">
        <v>0.024</v>
      </c>
      <c r="F11" s="324">
        <v>0.005</v>
      </c>
      <c r="G11" s="324">
        <v>0.025</v>
      </c>
      <c r="H11" s="324">
        <v>0.023</v>
      </c>
      <c r="I11" s="325">
        <v>0.035</v>
      </c>
      <c r="J11" s="324">
        <v>0.002</v>
      </c>
      <c r="K11" s="324">
        <v>0.025</v>
      </c>
      <c r="L11" s="324">
        <v>0.019</v>
      </c>
      <c r="M11" s="325">
        <v>0.033</v>
      </c>
      <c r="N11" s="324">
        <v>0.002</v>
      </c>
      <c r="O11" s="324">
        <v>0.031</v>
      </c>
      <c r="P11" s="324">
        <v>0.019</v>
      </c>
      <c r="Q11" s="325">
        <v>0.032</v>
      </c>
      <c r="R11" s="324">
        <v>0.004</v>
      </c>
      <c r="S11" s="324">
        <v>0.025</v>
      </c>
      <c r="T11" s="324">
        <v>0.011</v>
      </c>
      <c r="U11" s="325">
        <v>0.034</v>
      </c>
      <c r="V11" s="324">
        <v>0.004</v>
      </c>
      <c r="W11" s="324">
        <v>0.022</v>
      </c>
      <c r="X11" s="324">
        <v>0.023</v>
      </c>
      <c r="Y11" s="325">
        <v>0.031</v>
      </c>
      <c r="Z11" s="324">
        <v>0.005</v>
      </c>
      <c r="AA11" s="324">
        <v>0.026</v>
      </c>
      <c r="AB11" s="324">
        <v>0.015</v>
      </c>
      <c r="AC11" s="325">
        <v>0.032</v>
      </c>
      <c r="AD11" s="324">
        <v>0.005</v>
      </c>
      <c r="AE11" s="324">
        <v>0.021</v>
      </c>
      <c r="AF11" s="324">
        <v>0.015</v>
      </c>
      <c r="AG11" s="324">
        <v>0.032</v>
      </c>
      <c r="AH11" s="326" t="s">
        <v>422</v>
      </c>
      <c r="AI11" s="327" t="s">
        <v>422</v>
      </c>
      <c r="AJ11" s="327" t="s">
        <v>422</v>
      </c>
      <c r="AK11" s="328" t="s">
        <v>422</v>
      </c>
      <c r="AM11" s="707" t="s">
        <v>422</v>
      </c>
      <c r="AN11" s="213"/>
      <c r="AP11" s="330"/>
    </row>
    <row r="12" spans="1:42" s="329" customFormat="1" ht="30" customHeight="1">
      <c r="A12" s="323" t="s">
        <v>437</v>
      </c>
      <c r="B12" s="324">
        <v>0.005</v>
      </c>
      <c r="C12" s="324">
        <v>0.023</v>
      </c>
      <c r="D12" s="324">
        <v>0.015</v>
      </c>
      <c r="E12" s="325">
        <v>0.037</v>
      </c>
      <c r="F12" s="324">
        <v>0.005</v>
      </c>
      <c r="G12" s="324">
        <v>0.023</v>
      </c>
      <c r="H12" s="324">
        <v>0.02</v>
      </c>
      <c r="I12" s="325">
        <v>0.033</v>
      </c>
      <c r="J12" s="324">
        <v>0.002</v>
      </c>
      <c r="K12" s="324">
        <v>0.023</v>
      </c>
      <c r="L12" s="324">
        <v>0.016</v>
      </c>
      <c r="M12" s="325">
        <v>0.035</v>
      </c>
      <c r="N12" s="324">
        <v>0.002</v>
      </c>
      <c r="O12" s="324">
        <v>0.029</v>
      </c>
      <c r="P12" s="324">
        <v>0.017</v>
      </c>
      <c r="Q12" s="325">
        <v>0.035</v>
      </c>
      <c r="R12" s="324">
        <v>0.004</v>
      </c>
      <c r="S12" s="324">
        <v>0.022</v>
      </c>
      <c r="T12" s="324">
        <v>0.011</v>
      </c>
      <c r="U12" s="325">
        <v>0.034</v>
      </c>
      <c r="V12" s="324">
        <v>0.004</v>
      </c>
      <c r="W12" s="324">
        <v>0.022</v>
      </c>
      <c r="X12" s="324">
        <v>0.017</v>
      </c>
      <c r="Y12" s="325">
        <v>0.036</v>
      </c>
      <c r="Z12" s="324">
        <v>0.005</v>
      </c>
      <c r="AA12" s="324">
        <v>0.026</v>
      </c>
      <c r="AB12" s="324">
        <v>0.014</v>
      </c>
      <c r="AC12" s="325">
        <v>0.032</v>
      </c>
      <c r="AD12" s="324">
        <v>0.002</v>
      </c>
      <c r="AE12" s="324">
        <v>0.021</v>
      </c>
      <c r="AF12" s="324">
        <v>0.013</v>
      </c>
      <c r="AG12" s="324">
        <v>0.032</v>
      </c>
      <c r="AH12" s="326" t="s">
        <v>422</v>
      </c>
      <c r="AI12" s="327" t="s">
        <v>422</v>
      </c>
      <c r="AJ12" s="327" t="s">
        <v>422</v>
      </c>
      <c r="AK12" s="328" t="s">
        <v>422</v>
      </c>
      <c r="AL12" s="331"/>
      <c r="AM12" s="707" t="s">
        <v>422</v>
      </c>
      <c r="AN12" s="213"/>
      <c r="AO12" s="331"/>
      <c r="AP12" s="330"/>
    </row>
    <row r="13" spans="1:42" s="331" customFormat="1" ht="30" customHeight="1">
      <c r="A13" s="323" t="s">
        <v>438</v>
      </c>
      <c r="B13" s="324">
        <v>0.005</v>
      </c>
      <c r="C13" s="324">
        <v>0.028</v>
      </c>
      <c r="D13" s="324">
        <v>0.016</v>
      </c>
      <c r="E13" s="325">
        <v>0.038</v>
      </c>
      <c r="F13" s="324">
        <v>0.005</v>
      </c>
      <c r="G13" s="324">
        <v>0.024</v>
      </c>
      <c r="H13" s="324">
        <v>0.019</v>
      </c>
      <c r="I13" s="325">
        <v>0.035</v>
      </c>
      <c r="J13" s="324">
        <v>0.002</v>
      </c>
      <c r="K13" s="324">
        <v>0.025</v>
      </c>
      <c r="L13" s="324">
        <v>0.016</v>
      </c>
      <c r="M13" s="325">
        <v>0.035</v>
      </c>
      <c r="N13" s="324">
        <v>0.002</v>
      </c>
      <c r="O13" s="324">
        <v>0.031</v>
      </c>
      <c r="P13" s="324">
        <v>0.016</v>
      </c>
      <c r="Q13" s="325">
        <v>0.034</v>
      </c>
      <c r="R13" s="324">
        <v>0.004</v>
      </c>
      <c r="S13" s="324">
        <v>0.024</v>
      </c>
      <c r="T13" s="324">
        <v>0.012</v>
      </c>
      <c r="U13" s="325">
        <v>0.036</v>
      </c>
      <c r="V13" s="324">
        <v>0.004</v>
      </c>
      <c r="W13" s="324">
        <v>0.024</v>
      </c>
      <c r="X13" s="324">
        <v>0.019</v>
      </c>
      <c r="Y13" s="325">
        <v>0.034</v>
      </c>
      <c r="Z13" s="324">
        <v>0.005</v>
      </c>
      <c r="AA13" s="324">
        <v>0.024</v>
      </c>
      <c r="AB13" s="324">
        <v>0.014</v>
      </c>
      <c r="AC13" s="325">
        <v>0.033</v>
      </c>
      <c r="AD13" s="324">
        <v>0.002</v>
      </c>
      <c r="AE13" s="324">
        <v>0.025</v>
      </c>
      <c r="AF13" s="324">
        <v>0.013</v>
      </c>
      <c r="AG13" s="324">
        <v>0.033</v>
      </c>
      <c r="AH13" s="332">
        <v>0.005</v>
      </c>
      <c r="AI13" s="333">
        <v>0.028</v>
      </c>
      <c r="AJ13" s="333">
        <v>0.013</v>
      </c>
      <c r="AK13" s="334">
        <v>0.036</v>
      </c>
      <c r="AL13" s="335"/>
      <c r="AM13" s="703">
        <v>0.037</v>
      </c>
      <c r="AN13" s="708"/>
      <c r="AO13" s="335"/>
      <c r="AP13" s="336"/>
    </row>
    <row r="14" spans="1:42" s="331" customFormat="1" ht="30" customHeight="1">
      <c r="A14" s="337" t="s">
        <v>439</v>
      </c>
      <c r="B14" s="338">
        <v>0.004</v>
      </c>
      <c r="C14" s="338">
        <v>0.027</v>
      </c>
      <c r="D14" s="338">
        <v>0.015</v>
      </c>
      <c r="E14" s="339">
        <v>0.04</v>
      </c>
      <c r="F14" s="338">
        <v>0.004</v>
      </c>
      <c r="G14" s="338">
        <v>0.025</v>
      </c>
      <c r="H14" s="338">
        <v>0.017</v>
      </c>
      <c r="I14" s="339">
        <v>0.036</v>
      </c>
      <c r="J14" s="338">
        <v>0.002</v>
      </c>
      <c r="K14" s="338">
        <v>0.026</v>
      </c>
      <c r="L14" s="338">
        <v>0.016</v>
      </c>
      <c r="M14" s="339">
        <v>0.037</v>
      </c>
      <c r="N14" s="338">
        <v>0.002</v>
      </c>
      <c r="O14" s="338">
        <v>0.03</v>
      </c>
      <c r="P14" s="338">
        <v>0.016</v>
      </c>
      <c r="Q14" s="339">
        <v>0.031</v>
      </c>
      <c r="R14" s="338">
        <v>0.004</v>
      </c>
      <c r="S14" s="338">
        <v>0.023</v>
      </c>
      <c r="T14" s="338">
        <v>0.011</v>
      </c>
      <c r="U14" s="339">
        <v>0.034</v>
      </c>
      <c r="V14" s="338">
        <v>0.004</v>
      </c>
      <c r="W14" s="338">
        <v>0.023</v>
      </c>
      <c r="X14" s="338">
        <v>0.019</v>
      </c>
      <c r="Y14" s="339">
        <v>0.034</v>
      </c>
      <c r="Z14" s="338">
        <v>0.004</v>
      </c>
      <c r="AA14" s="338">
        <v>0.024</v>
      </c>
      <c r="AB14" s="338">
        <v>0.012</v>
      </c>
      <c r="AC14" s="339">
        <v>0.032</v>
      </c>
      <c r="AD14" s="338">
        <v>0.001</v>
      </c>
      <c r="AE14" s="338">
        <v>0.022</v>
      </c>
      <c r="AF14" s="338">
        <v>0.012</v>
      </c>
      <c r="AG14" s="338">
        <v>0.035</v>
      </c>
      <c r="AH14" s="340">
        <v>0.006</v>
      </c>
      <c r="AI14" s="341">
        <v>0.023</v>
      </c>
      <c r="AJ14" s="341">
        <v>0.01</v>
      </c>
      <c r="AK14" s="342">
        <v>0.031</v>
      </c>
      <c r="AM14" s="705">
        <v>0.032</v>
      </c>
      <c r="AN14" s="706"/>
      <c r="AP14" s="336"/>
    </row>
    <row r="15" spans="1:42" s="331" customFormat="1" ht="6" customHeight="1">
      <c r="A15" s="337"/>
      <c r="B15" s="338"/>
      <c r="C15" s="338"/>
      <c r="D15" s="338"/>
      <c r="E15" s="339"/>
      <c r="F15" s="338"/>
      <c r="G15" s="338"/>
      <c r="H15" s="338"/>
      <c r="I15" s="339"/>
      <c r="J15" s="338"/>
      <c r="K15" s="338"/>
      <c r="L15" s="338"/>
      <c r="M15" s="339"/>
      <c r="N15" s="338"/>
      <c r="O15" s="338"/>
      <c r="P15" s="338"/>
      <c r="Q15" s="339"/>
      <c r="R15" s="338"/>
      <c r="S15" s="338"/>
      <c r="T15" s="338"/>
      <c r="U15" s="339"/>
      <c r="V15" s="338"/>
      <c r="W15" s="338"/>
      <c r="X15" s="338"/>
      <c r="Y15" s="339"/>
      <c r="Z15" s="338"/>
      <c r="AA15" s="338"/>
      <c r="AB15" s="338"/>
      <c r="AC15" s="339"/>
      <c r="AD15" s="338"/>
      <c r="AE15" s="338"/>
      <c r="AF15" s="338"/>
      <c r="AG15" s="338"/>
      <c r="AH15" s="340"/>
      <c r="AI15" s="341"/>
      <c r="AJ15" s="341"/>
      <c r="AK15" s="343"/>
      <c r="AM15" s="341"/>
      <c r="AN15" s="341"/>
      <c r="AP15" s="336"/>
    </row>
    <row r="16" spans="1:42" s="329" customFormat="1" ht="30" customHeight="1">
      <c r="A16" s="323" t="s">
        <v>440</v>
      </c>
      <c r="B16" s="344">
        <v>0.004</v>
      </c>
      <c r="C16" s="344">
        <v>0.037</v>
      </c>
      <c r="D16" s="344">
        <v>0.015</v>
      </c>
      <c r="E16" s="325">
        <v>0.049</v>
      </c>
      <c r="F16" s="345">
        <v>0.004</v>
      </c>
      <c r="G16" s="344">
        <v>0.03</v>
      </c>
      <c r="H16" s="344">
        <v>0.017</v>
      </c>
      <c r="I16" s="325">
        <v>0.045</v>
      </c>
      <c r="J16" s="344">
        <v>0.001</v>
      </c>
      <c r="K16" s="344">
        <v>0.034</v>
      </c>
      <c r="L16" s="344">
        <v>0.017</v>
      </c>
      <c r="M16" s="325">
        <v>0.045</v>
      </c>
      <c r="N16" s="344">
        <v>0.002</v>
      </c>
      <c r="O16" s="344">
        <v>0.033</v>
      </c>
      <c r="P16" s="344">
        <v>0.016</v>
      </c>
      <c r="Q16" s="325">
        <v>0.043</v>
      </c>
      <c r="R16" s="344">
        <v>0.004</v>
      </c>
      <c r="S16" s="344">
        <v>0.032</v>
      </c>
      <c r="T16" s="344">
        <v>0.012</v>
      </c>
      <c r="U16" s="325">
        <v>0.046</v>
      </c>
      <c r="V16" s="344">
        <v>0.005</v>
      </c>
      <c r="W16" s="344">
        <v>0.031</v>
      </c>
      <c r="X16" s="344">
        <v>0.02</v>
      </c>
      <c r="Y16" s="325">
        <v>0.037</v>
      </c>
      <c r="Z16" s="344">
        <v>0.005</v>
      </c>
      <c r="AA16" s="344">
        <v>0.029</v>
      </c>
      <c r="AB16" s="344">
        <v>0.012</v>
      </c>
      <c r="AC16" s="325">
        <v>0.044</v>
      </c>
      <c r="AD16" s="344">
        <v>0.001</v>
      </c>
      <c r="AE16" s="344">
        <v>0.031</v>
      </c>
      <c r="AF16" s="344">
        <v>0.012</v>
      </c>
      <c r="AG16" s="324">
        <v>0.048</v>
      </c>
      <c r="AH16" s="332">
        <v>0.004</v>
      </c>
      <c r="AI16" s="333">
        <v>0.035</v>
      </c>
      <c r="AJ16" s="333">
        <v>0.011</v>
      </c>
      <c r="AK16" s="346">
        <v>0.047</v>
      </c>
      <c r="AM16" s="703">
        <v>0.046</v>
      </c>
      <c r="AN16" s="703"/>
      <c r="AP16" s="330"/>
    </row>
    <row r="17" spans="1:42" s="329" customFormat="1" ht="30" customHeight="1">
      <c r="A17" s="347" t="s">
        <v>441</v>
      </c>
      <c r="B17" s="344">
        <v>0.004</v>
      </c>
      <c r="C17" s="344">
        <v>0.027</v>
      </c>
      <c r="D17" s="344">
        <v>0.013</v>
      </c>
      <c r="E17" s="325">
        <v>0.051</v>
      </c>
      <c r="F17" s="344">
        <v>0.004</v>
      </c>
      <c r="G17" s="344">
        <v>0.022</v>
      </c>
      <c r="H17" s="344">
        <v>0.014</v>
      </c>
      <c r="I17" s="325">
        <v>0.047</v>
      </c>
      <c r="J17" s="344">
        <v>0.001</v>
      </c>
      <c r="K17" s="344">
        <v>0.024</v>
      </c>
      <c r="L17" s="344">
        <v>0.014</v>
      </c>
      <c r="M17" s="325">
        <v>0.047</v>
      </c>
      <c r="N17" s="344">
        <v>0.002</v>
      </c>
      <c r="O17" s="344">
        <v>0.024</v>
      </c>
      <c r="P17" s="344">
        <v>0.015</v>
      </c>
      <c r="Q17" s="325">
        <v>0.044</v>
      </c>
      <c r="R17" s="344">
        <v>0.004</v>
      </c>
      <c r="S17" s="344">
        <v>0.023</v>
      </c>
      <c r="T17" s="344">
        <v>0.011</v>
      </c>
      <c r="U17" s="325">
        <v>0.045</v>
      </c>
      <c r="V17" s="344">
        <v>0.004</v>
      </c>
      <c r="W17" s="344">
        <v>0.024</v>
      </c>
      <c r="X17" s="344">
        <v>0.016</v>
      </c>
      <c r="Y17" s="325">
        <v>0.041</v>
      </c>
      <c r="Z17" s="344">
        <v>0.006</v>
      </c>
      <c r="AA17" s="344">
        <v>0.023</v>
      </c>
      <c r="AB17" s="344">
        <v>0.011</v>
      </c>
      <c r="AC17" s="325">
        <v>0.045</v>
      </c>
      <c r="AD17" s="344">
        <v>0.001</v>
      </c>
      <c r="AE17" s="344">
        <v>0.022</v>
      </c>
      <c r="AF17" s="344">
        <v>0.01</v>
      </c>
      <c r="AG17" s="324">
        <v>0.047</v>
      </c>
      <c r="AH17" s="332">
        <v>0.005</v>
      </c>
      <c r="AI17" s="333">
        <v>0.025</v>
      </c>
      <c r="AJ17" s="333">
        <v>0.01</v>
      </c>
      <c r="AK17" s="346">
        <v>0.048</v>
      </c>
      <c r="AM17" s="703">
        <v>0.042</v>
      </c>
      <c r="AN17" s="703"/>
      <c r="AP17" s="330"/>
    </row>
    <row r="18" spans="1:42" s="329" customFormat="1" ht="30" customHeight="1">
      <c r="A18" s="347" t="s">
        <v>442</v>
      </c>
      <c r="B18" s="344">
        <v>0.006</v>
      </c>
      <c r="C18" s="324">
        <v>0.045</v>
      </c>
      <c r="D18" s="344">
        <v>0.016</v>
      </c>
      <c r="E18" s="325">
        <v>0.055</v>
      </c>
      <c r="F18" s="344">
        <v>0.004</v>
      </c>
      <c r="G18" s="344">
        <v>0.038</v>
      </c>
      <c r="H18" s="344">
        <v>0.017</v>
      </c>
      <c r="I18" s="325">
        <v>0.05</v>
      </c>
      <c r="J18" s="344">
        <v>0.002</v>
      </c>
      <c r="K18" s="344">
        <v>0.041</v>
      </c>
      <c r="L18" s="344">
        <v>0.016</v>
      </c>
      <c r="M18" s="325">
        <v>0.049</v>
      </c>
      <c r="N18" s="344">
        <v>0.002</v>
      </c>
      <c r="O18" s="344">
        <v>0.034</v>
      </c>
      <c r="P18" s="344">
        <v>0.019</v>
      </c>
      <c r="Q18" s="325">
        <v>0.044</v>
      </c>
      <c r="R18" s="344">
        <v>0.005</v>
      </c>
      <c r="S18" s="344">
        <v>0.038</v>
      </c>
      <c r="T18" s="344">
        <v>0.012</v>
      </c>
      <c r="U18" s="325">
        <v>0.047</v>
      </c>
      <c r="V18" s="324">
        <v>0.005</v>
      </c>
      <c r="W18" s="344">
        <v>0.039</v>
      </c>
      <c r="X18" s="344">
        <v>0.017</v>
      </c>
      <c r="Y18" s="325">
        <v>0.049</v>
      </c>
      <c r="Z18" s="344">
        <v>0.005</v>
      </c>
      <c r="AA18" s="348">
        <v>0.043</v>
      </c>
      <c r="AB18" s="344">
        <v>0.016</v>
      </c>
      <c r="AC18" s="325">
        <v>0.048</v>
      </c>
      <c r="AD18" s="344">
        <v>0.001</v>
      </c>
      <c r="AE18" s="344">
        <v>0.038</v>
      </c>
      <c r="AF18" s="344">
        <v>0.012</v>
      </c>
      <c r="AG18" s="324">
        <v>0.051</v>
      </c>
      <c r="AH18" s="332">
        <v>0.006</v>
      </c>
      <c r="AI18" s="333">
        <v>0.041</v>
      </c>
      <c r="AJ18" s="333">
        <v>0.013</v>
      </c>
      <c r="AK18" s="346">
        <v>0.052</v>
      </c>
      <c r="AM18" s="703">
        <v>0.04</v>
      </c>
      <c r="AN18" s="703"/>
      <c r="AP18" s="330"/>
    </row>
    <row r="19" spans="1:42" s="349" customFormat="1" ht="30" customHeight="1">
      <c r="A19" s="347" t="s">
        <v>443</v>
      </c>
      <c r="B19" s="344">
        <v>0.005</v>
      </c>
      <c r="C19" s="344">
        <v>0.035</v>
      </c>
      <c r="D19" s="324">
        <v>0.015</v>
      </c>
      <c r="E19" s="325">
        <v>0.034</v>
      </c>
      <c r="F19" s="324">
        <v>0.003</v>
      </c>
      <c r="G19" s="324">
        <v>0.029</v>
      </c>
      <c r="H19" s="324">
        <v>0.016</v>
      </c>
      <c r="I19" s="325">
        <v>0.033</v>
      </c>
      <c r="J19" s="344">
        <v>0.002</v>
      </c>
      <c r="K19" s="324">
        <v>0.033</v>
      </c>
      <c r="L19" s="324">
        <v>0.015</v>
      </c>
      <c r="M19" s="325">
        <v>0.032</v>
      </c>
      <c r="N19" s="344">
        <v>0.003</v>
      </c>
      <c r="O19" s="324">
        <v>0.045</v>
      </c>
      <c r="P19" s="324">
        <v>0.019</v>
      </c>
      <c r="Q19" s="325">
        <v>0.027</v>
      </c>
      <c r="R19" s="324">
        <v>0.004</v>
      </c>
      <c r="S19" s="324">
        <v>0.028</v>
      </c>
      <c r="T19" s="324">
        <v>0.011</v>
      </c>
      <c r="U19" s="325">
        <v>0.03</v>
      </c>
      <c r="V19" s="324">
        <v>0.004</v>
      </c>
      <c r="W19" s="344">
        <v>0.029</v>
      </c>
      <c r="X19" s="324">
        <v>0.015</v>
      </c>
      <c r="Y19" s="325">
        <v>0.029</v>
      </c>
      <c r="Z19" s="324">
        <v>0.003</v>
      </c>
      <c r="AA19" s="324">
        <v>0.032</v>
      </c>
      <c r="AB19" s="324">
        <v>0.016</v>
      </c>
      <c r="AC19" s="325">
        <v>0.028</v>
      </c>
      <c r="AD19" s="344">
        <v>0.001</v>
      </c>
      <c r="AE19" s="324">
        <v>0.026</v>
      </c>
      <c r="AF19" s="324">
        <v>0.01</v>
      </c>
      <c r="AG19" s="324">
        <v>0.032</v>
      </c>
      <c r="AH19" s="332">
        <v>0.004</v>
      </c>
      <c r="AI19" s="333">
        <v>0.029</v>
      </c>
      <c r="AJ19" s="333">
        <v>0.013</v>
      </c>
      <c r="AK19" s="346">
        <v>0.033</v>
      </c>
      <c r="AM19" s="703">
        <v>0.022</v>
      </c>
      <c r="AN19" s="703"/>
      <c r="AP19" s="335"/>
    </row>
    <row r="20" spans="1:42" s="349" customFormat="1" ht="6" customHeight="1">
      <c r="A20" s="347"/>
      <c r="B20" s="344"/>
      <c r="C20" s="344"/>
      <c r="D20" s="324"/>
      <c r="E20" s="325"/>
      <c r="F20" s="324"/>
      <c r="G20" s="324"/>
      <c r="H20" s="324"/>
      <c r="I20" s="325"/>
      <c r="J20" s="344"/>
      <c r="K20" s="324"/>
      <c r="L20" s="324"/>
      <c r="M20" s="325"/>
      <c r="N20" s="344"/>
      <c r="O20" s="324"/>
      <c r="P20" s="324"/>
      <c r="Q20" s="325"/>
      <c r="R20" s="324"/>
      <c r="S20" s="324"/>
      <c r="T20" s="324"/>
      <c r="U20" s="325"/>
      <c r="V20" s="324"/>
      <c r="W20" s="344"/>
      <c r="X20" s="324"/>
      <c r="Y20" s="325"/>
      <c r="Z20" s="324"/>
      <c r="AA20" s="324"/>
      <c r="AB20" s="324"/>
      <c r="AC20" s="325"/>
      <c r="AD20" s="344"/>
      <c r="AE20" s="324"/>
      <c r="AF20" s="324"/>
      <c r="AG20" s="324"/>
      <c r="AH20" s="332"/>
      <c r="AI20" s="333"/>
      <c r="AJ20" s="333"/>
      <c r="AK20" s="346"/>
      <c r="AM20" s="333"/>
      <c r="AN20" s="333"/>
      <c r="AP20" s="335"/>
    </row>
    <row r="21" spans="1:42" s="329" customFormat="1" ht="30" customHeight="1">
      <c r="A21" s="347" t="s">
        <v>444</v>
      </c>
      <c r="B21" s="324">
        <v>0.006</v>
      </c>
      <c r="C21" s="344">
        <v>0.037</v>
      </c>
      <c r="D21" s="344">
        <v>0.012</v>
      </c>
      <c r="E21" s="325">
        <v>0.038</v>
      </c>
      <c r="F21" s="344">
        <v>0.003</v>
      </c>
      <c r="G21" s="344">
        <v>0.034</v>
      </c>
      <c r="H21" s="344">
        <v>0.012</v>
      </c>
      <c r="I21" s="325">
        <v>0.037</v>
      </c>
      <c r="J21" s="344">
        <v>0.002</v>
      </c>
      <c r="K21" s="344">
        <v>0.035</v>
      </c>
      <c r="L21" s="344">
        <v>0.012</v>
      </c>
      <c r="M21" s="325">
        <v>0.035</v>
      </c>
      <c r="N21" s="344">
        <v>0.003</v>
      </c>
      <c r="O21" s="344">
        <v>0.044</v>
      </c>
      <c r="P21" s="344">
        <v>0.013</v>
      </c>
      <c r="Q21" s="325">
        <v>0.032</v>
      </c>
      <c r="R21" s="344">
        <v>0.005</v>
      </c>
      <c r="S21" s="344">
        <v>0.034</v>
      </c>
      <c r="T21" s="344">
        <v>0.009</v>
      </c>
      <c r="U21" s="325">
        <v>0.033</v>
      </c>
      <c r="V21" s="324">
        <v>0.004</v>
      </c>
      <c r="W21" s="324">
        <v>0.034</v>
      </c>
      <c r="X21" s="344">
        <v>0.012</v>
      </c>
      <c r="Y21" s="325">
        <v>0.038</v>
      </c>
      <c r="Z21" s="344">
        <v>0.004</v>
      </c>
      <c r="AA21" s="344">
        <v>0.04</v>
      </c>
      <c r="AB21" s="344">
        <v>0.011</v>
      </c>
      <c r="AC21" s="325">
        <v>0.033</v>
      </c>
      <c r="AD21" s="344">
        <v>0.002</v>
      </c>
      <c r="AE21" s="344">
        <v>0.03</v>
      </c>
      <c r="AF21" s="344">
        <v>0.008</v>
      </c>
      <c r="AG21" s="324">
        <v>0.038</v>
      </c>
      <c r="AH21" s="332">
        <v>0.005</v>
      </c>
      <c r="AI21" s="333">
        <v>0.037</v>
      </c>
      <c r="AJ21" s="333">
        <v>0.009</v>
      </c>
      <c r="AK21" s="346">
        <v>0.039</v>
      </c>
      <c r="AM21" s="703">
        <v>0.029</v>
      </c>
      <c r="AN21" s="703"/>
      <c r="AP21" s="330"/>
    </row>
    <row r="22" spans="1:42" s="329" customFormat="1" ht="30" customHeight="1">
      <c r="A22" s="347" t="s">
        <v>445</v>
      </c>
      <c r="B22" s="344">
        <v>0.004</v>
      </c>
      <c r="C22" s="344">
        <v>0.025</v>
      </c>
      <c r="D22" s="344">
        <v>0.016</v>
      </c>
      <c r="E22" s="325">
        <v>0.043</v>
      </c>
      <c r="F22" s="344">
        <v>0.003</v>
      </c>
      <c r="G22" s="344">
        <v>0.026</v>
      </c>
      <c r="H22" s="344">
        <v>0.016</v>
      </c>
      <c r="I22" s="325">
        <v>0.041</v>
      </c>
      <c r="J22" s="344">
        <v>0.002</v>
      </c>
      <c r="K22" s="344">
        <v>0.023</v>
      </c>
      <c r="L22" s="344">
        <v>0.015</v>
      </c>
      <c r="M22" s="325">
        <v>0.04</v>
      </c>
      <c r="N22" s="344">
        <v>0.002</v>
      </c>
      <c r="O22" s="344">
        <v>0.031</v>
      </c>
      <c r="P22" s="344">
        <v>0.015</v>
      </c>
      <c r="Q22" s="325">
        <v>0.04</v>
      </c>
      <c r="R22" s="344">
        <v>0.003</v>
      </c>
      <c r="S22" s="344">
        <v>0.021</v>
      </c>
      <c r="T22" s="344">
        <v>0.01</v>
      </c>
      <c r="U22" s="325">
        <v>0.035</v>
      </c>
      <c r="V22" s="344">
        <v>0.004</v>
      </c>
      <c r="W22" s="344">
        <v>0.019</v>
      </c>
      <c r="X22" s="344">
        <v>0.017</v>
      </c>
      <c r="Y22" s="325">
        <v>0.04</v>
      </c>
      <c r="Z22" s="344">
        <v>0.003</v>
      </c>
      <c r="AA22" s="344">
        <v>0.022</v>
      </c>
      <c r="AB22" s="344">
        <v>0.011</v>
      </c>
      <c r="AC22" s="325">
        <v>0.038</v>
      </c>
      <c r="AD22" s="344">
        <v>0.001</v>
      </c>
      <c r="AE22" s="344">
        <v>0.021</v>
      </c>
      <c r="AF22" s="344">
        <v>0.008</v>
      </c>
      <c r="AG22" s="324">
        <v>0.038</v>
      </c>
      <c r="AH22" s="332">
        <v>0.007</v>
      </c>
      <c r="AI22" s="333">
        <v>0.021</v>
      </c>
      <c r="AJ22" s="333">
        <v>0.008</v>
      </c>
      <c r="AK22" s="346">
        <v>0.025</v>
      </c>
      <c r="AM22" s="703">
        <v>0.029</v>
      </c>
      <c r="AN22" s="703"/>
      <c r="AP22" s="330"/>
    </row>
    <row r="23" spans="1:42" s="329" customFormat="1" ht="30" customHeight="1">
      <c r="A23" s="347" t="s">
        <v>446</v>
      </c>
      <c r="B23" s="344">
        <v>0.004</v>
      </c>
      <c r="C23" s="324">
        <v>0.024</v>
      </c>
      <c r="D23" s="344">
        <v>0.018</v>
      </c>
      <c r="E23" s="325">
        <v>0.04</v>
      </c>
      <c r="F23" s="344">
        <v>0.004</v>
      </c>
      <c r="G23" s="344">
        <v>0.023</v>
      </c>
      <c r="H23" s="344">
        <v>0.018</v>
      </c>
      <c r="I23" s="325">
        <v>0.036</v>
      </c>
      <c r="J23" s="344">
        <v>0.002</v>
      </c>
      <c r="K23" s="344">
        <v>0.024</v>
      </c>
      <c r="L23" s="344">
        <v>0.017</v>
      </c>
      <c r="M23" s="325">
        <v>0.036</v>
      </c>
      <c r="N23" s="344">
        <v>0.001</v>
      </c>
      <c r="O23" s="344">
        <v>0.029</v>
      </c>
      <c r="P23" s="344">
        <v>0.016</v>
      </c>
      <c r="Q23" s="325">
        <v>0.034</v>
      </c>
      <c r="R23" s="344">
        <v>0.003</v>
      </c>
      <c r="S23" s="344">
        <v>0.019</v>
      </c>
      <c r="T23" s="344">
        <v>0.012</v>
      </c>
      <c r="U23" s="325">
        <v>0.031</v>
      </c>
      <c r="V23" s="324">
        <v>0.004</v>
      </c>
      <c r="W23" s="344">
        <v>0.018</v>
      </c>
      <c r="X23" s="344">
        <v>0.019</v>
      </c>
      <c r="Y23" s="325">
        <v>0.034</v>
      </c>
      <c r="Z23" s="344">
        <v>0.004</v>
      </c>
      <c r="AA23" s="344">
        <v>0.02</v>
      </c>
      <c r="AB23" s="344">
        <v>0.011</v>
      </c>
      <c r="AC23" s="325">
        <v>0.033</v>
      </c>
      <c r="AD23" s="344">
        <v>0.001</v>
      </c>
      <c r="AE23" s="344">
        <v>0.02</v>
      </c>
      <c r="AF23" s="344">
        <v>0.014</v>
      </c>
      <c r="AG23" s="324">
        <v>0.034</v>
      </c>
      <c r="AH23" s="332">
        <v>0.01</v>
      </c>
      <c r="AI23" s="333">
        <v>0.017</v>
      </c>
      <c r="AJ23" s="333">
        <v>0.008</v>
      </c>
      <c r="AK23" s="346">
        <v>0.019</v>
      </c>
      <c r="AM23" s="703">
        <v>0.027</v>
      </c>
      <c r="AN23" s="703"/>
      <c r="AP23" s="330"/>
    </row>
    <row r="24" spans="1:42" s="349" customFormat="1" ht="30" customHeight="1">
      <c r="A24" s="347" t="s">
        <v>447</v>
      </c>
      <c r="B24" s="344">
        <v>0.003</v>
      </c>
      <c r="C24" s="344">
        <v>0.022</v>
      </c>
      <c r="D24" s="324">
        <v>0.018</v>
      </c>
      <c r="E24" s="325">
        <v>0.029</v>
      </c>
      <c r="F24" s="324">
        <v>0.004</v>
      </c>
      <c r="G24" s="324">
        <v>0.018</v>
      </c>
      <c r="H24" s="324">
        <v>0.021</v>
      </c>
      <c r="I24" s="325">
        <v>0.024</v>
      </c>
      <c r="J24" s="344">
        <v>0.001</v>
      </c>
      <c r="K24" s="324">
        <v>0.02</v>
      </c>
      <c r="L24" s="324">
        <v>0.019</v>
      </c>
      <c r="M24" s="325">
        <v>0.026</v>
      </c>
      <c r="N24" s="324">
        <v>0.002</v>
      </c>
      <c r="O24" s="324">
        <v>0.027</v>
      </c>
      <c r="P24" s="324">
        <v>0.017</v>
      </c>
      <c r="Q24" s="325">
        <v>0.022</v>
      </c>
      <c r="R24" s="324">
        <v>0.003</v>
      </c>
      <c r="S24" s="324">
        <v>0.018</v>
      </c>
      <c r="T24" s="324">
        <v>0.012</v>
      </c>
      <c r="U24" s="325">
        <v>0.023</v>
      </c>
      <c r="V24" s="324">
        <v>0.003</v>
      </c>
      <c r="W24" s="344">
        <v>0.015</v>
      </c>
      <c r="X24" s="324">
        <v>0.023</v>
      </c>
      <c r="Y24" s="325">
        <v>0.023</v>
      </c>
      <c r="Z24" s="324">
        <v>0.004</v>
      </c>
      <c r="AA24" s="324">
        <v>0.014</v>
      </c>
      <c r="AB24" s="324">
        <v>0.012</v>
      </c>
      <c r="AC24" s="325">
        <v>0.023</v>
      </c>
      <c r="AD24" s="344">
        <v>0.001</v>
      </c>
      <c r="AE24" s="324">
        <v>0.017</v>
      </c>
      <c r="AF24" s="324">
        <v>0.015</v>
      </c>
      <c r="AG24" s="324">
        <v>0.025</v>
      </c>
      <c r="AH24" s="332">
        <v>0.008</v>
      </c>
      <c r="AI24" s="333">
        <v>0.014</v>
      </c>
      <c r="AJ24" s="333">
        <v>0.009</v>
      </c>
      <c r="AK24" s="346">
        <v>0.015</v>
      </c>
      <c r="AM24" s="703">
        <v>0.026</v>
      </c>
      <c r="AN24" s="703"/>
      <c r="AP24" s="335"/>
    </row>
    <row r="25" spans="1:42" s="349" customFormat="1" ht="6" customHeight="1">
      <c r="A25" s="347"/>
      <c r="B25" s="344"/>
      <c r="C25" s="344"/>
      <c r="D25" s="324"/>
      <c r="E25" s="325"/>
      <c r="F25" s="324"/>
      <c r="G25" s="324"/>
      <c r="H25" s="324"/>
      <c r="I25" s="325"/>
      <c r="J25" s="344"/>
      <c r="K25" s="324"/>
      <c r="L25" s="324"/>
      <c r="M25" s="325"/>
      <c r="N25" s="324"/>
      <c r="O25" s="324"/>
      <c r="P25" s="324"/>
      <c r="Q25" s="325"/>
      <c r="R25" s="324"/>
      <c r="S25" s="324"/>
      <c r="T25" s="324"/>
      <c r="U25" s="325"/>
      <c r="V25" s="344"/>
      <c r="W25" s="344"/>
      <c r="X25" s="324"/>
      <c r="Y25" s="325"/>
      <c r="Z25" s="324"/>
      <c r="AA25" s="324"/>
      <c r="AB25" s="324"/>
      <c r="AC25" s="325"/>
      <c r="AD25" s="344"/>
      <c r="AE25" s="324"/>
      <c r="AF25" s="324"/>
      <c r="AG25" s="324"/>
      <c r="AH25" s="332"/>
      <c r="AI25" s="333"/>
      <c r="AJ25" s="333"/>
      <c r="AK25" s="346"/>
      <c r="AM25" s="333"/>
      <c r="AN25" s="333"/>
      <c r="AP25" s="335"/>
    </row>
    <row r="26" spans="1:42" s="329" customFormat="1" ht="30" customHeight="1">
      <c r="A26" s="347" t="s">
        <v>448</v>
      </c>
      <c r="B26" s="324">
        <v>0.003</v>
      </c>
      <c r="C26" s="344">
        <v>0.019</v>
      </c>
      <c r="D26" s="344">
        <v>0.018</v>
      </c>
      <c r="E26" s="325">
        <v>0.025</v>
      </c>
      <c r="F26" s="344">
        <v>0.005</v>
      </c>
      <c r="G26" s="344">
        <v>0.015</v>
      </c>
      <c r="H26" s="344">
        <v>0.021</v>
      </c>
      <c r="I26" s="325">
        <v>0.02</v>
      </c>
      <c r="J26" s="344">
        <v>0.002</v>
      </c>
      <c r="K26" s="344">
        <v>0.018</v>
      </c>
      <c r="L26" s="344">
        <v>0.019</v>
      </c>
      <c r="M26" s="325">
        <v>0.022</v>
      </c>
      <c r="N26" s="344">
        <v>0.003</v>
      </c>
      <c r="O26" s="344">
        <v>0.024</v>
      </c>
      <c r="P26" s="344">
        <v>0.018</v>
      </c>
      <c r="Q26" s="325">
        <v>0.015</v>
      </c>
      <c r="R26" s="344">
        <v>0.003</v>
      </c>
      <c r="S26" s="344">
        <v>0.015</v>
      </c>
      <c r="T26" s="344">
        <v>0.013</v>
      </c>
      <c r="U26" s="325">
        <v>0.021</v>
      </c>
      <c r="V26" s="324">
        <v>0.003</v>
      </c>
      <c r="W26" s="324">
        <v>0.014</v>
      </c>
      <c r="X26" s="344">
        <v>0.023</v>
      </c>
      <c r="Y26" s="325">
        <v>0.018</v>
      </c>
      <c r="Z26" s="344">
        <v>0.004</v>
      </c>
      <c r="AA26" s="344">
        <v>0.013</v>
      </c>
      <c r="AB26" s="344">
        <v>0.015</v>
      </c>
      <c r="AC26" s="325">
        <v>0.017</v>
      </c>
      <c r="AD26" s="344">
        <v>0.002</v>
      </c>
      <c r="AE26" s="344">
        <v>0.014</v>
      </c>
      <c r="AF26" s="344">
        <v>0.015</v>
      </c>
      <c r="AG26" s="324">
        <v>0.02</v>
      </c>
      <c r="AH26" s="332">
        <v>0.006</v>
      </c>
      <c r="AI26" s="333">
        <v>0.013</v>
      </c>
      <c r="AJ26" s="333">
        <v>0.011</v>
      </c>
      <c r="AK26" s="346">
        <v>0.014</v>
      </c>
      <c r="AM26" s="703">
        <v>0.025</v>
      </c>
      <c r="AN26" s="703"/>
      <c r="AP26" s="330"/>
    </row>
    <row r="27" spans="1:42" s="329" customFormat="1" ht="30" customHeight="1">
      <c r="A27" s="323" t="s">
        <v>449</v>
      </c>
      <c r="B27" s="344">
        <v>0.004</v>
      </c>
      <c r="C27" s="344">
        <v>0.016</v>
      </c>
      <c r="D27" s="344">
        <v>0.015</v>
      </c>
      <c r="E27" s="325">
        <v>0.031</v>
      </c>
      <c r="F27" s="344">
        <v>0.005</v>
      </c>
      <c r="G27" s="344">
        <v>0.026</v>
      </c>
      <c r="H27" s="344">
        <v>0.02</v>
      </c>
      <c r="I27" s="325">
        <v>0.026</v>
      </c>
      <c r="J27" s="324">
        <v>0.002</v>
      </c>
      <c r="K27" s="344">
        <v>0.017</v>
      </c>
      <c r="L27" s="344">
        <v>0.016</v>
      </c>
      <c r="M27" s="325">
        <v>0.028</v>
      </c>
      <c r="N27" s="344">
        <v>0.003</v>
      </c>
      <c r="O27" s="344">
        <v>0.023</v>
      </c>
      <c r="P27" s="344">
        <v>0.016</v>
      </c>
      <c r="Q27" s="325">
        <v>0.013</v>
      </c>
      <c r="R27" s="344">
        <v>0.003</v>
      </c>
      <c r="S27" s="344">
        <v>0.013</v>
      </c>
      <c r="T27" s="344">
        <v>0.012</v>
      </c>
      <c r="U27" s="325">
        <v>0.027</v>
      </c>
      <c r="V27" s="324">
        <v>0.004</v>
      </c>
      <c r="W27" s="344">
        <v>0.013</v>
      </c>
      <c r="X27" s="344">
        <v>0.022</v>
      </c>
      <c r="Y27" s="325">
        <v>0.022</v>
      </c>
      <c r="Z27" s="344">
        <v>0.005</v>
      </c>
      <c r="AA27" s="344">
        <v>0.012</v>
      </c>
      <c r="AB27" s="344">
        <v>0.013</v>
      </c>
      <c r="AC27" s="325">
        <v>0.019</v>
      </c>
      <c r="AD27" s="344">
        <v>0.002</v>
      </c>
      <c r="AE27" s="344">
        <v>0.012</v>
      </c>
      <c r="AF27" s="344">
        <v>0.013</v>
      </c>
      <c r="AG27" s="324">
        <v>0.022</v>
      </c>
      <c r="AH27" s="332">
        <v>0.004</v>
      </c>
      <c r="AI27" s="333">
        <v>0.014</v>
      </c>
      <c r="AJ27" s="333">
        <v>0.009</v>
      </c>
      <c r="AK27" s="346">
        <v>0.02</v>
      </c>
      <c r="AM27" s="703">
        <v>0.028</v>
      </c>
      <c r="AN27" s="703"/>
      <c r="AP27" s="330"/>
    </row>
    <row r="28" spans="1:42" s="329" customFormat="1" ht="30" customHeight="1">
      <c r="A28" s="347" t="s">
        <v>450</v>
      </c>
      <c r="B28" s="344">
        <v>0.005</v>
      </c>
      <c r="C28" s="324">
        <v>0.022</v>
      </c>
      <c r="D28" s="344">
        <v>0.016</v>
      </c>
      <c r="E28" s="325">
        <v>0.039</v>
      </c>
      <c r="F28" s="344">
        <v>0.005</v>
      </c>
      <c r="G28" s="344">
        <v>0.02</v>
      </c>
      <c r="H28" s="344">
        <v>0.02</v>
      </c>
      <c r="I28" s="325">
        <v>0.034</v>
      </c>
      <c r="J28" s="324">
        <v>0.002</v>
      </c>
      <c r="K28" s="344">
        <v>0.021</v>
      </c>
      <c r="L28" s="344">
        <v>0.016</v>
      </c>
      <c r="M28" s="325">
        <v>0.035</v>
      </c>
      <c r="N28" s="344">
        <v>0.004</v>
      </c>
      <c r="O28" s="344">
        <v>0.028</v>
      </c>
      <c r="P28" s="344">
        <v>0.016</v>
      </c>
      <c r="Q28" s="325">
        <v>0.014</v>
      </c>
      <c r="R28" s="344">
        <v>0.004</v>
      </c>
      <c r="S28" s="344">
        <v>0.02</v>
      </c>
      <c r="T28" s="344">
        <v>0.012</v>
      </c>
      <c r="U28" s="325">
        <v>0.033</v>
      </c>
      <c r="V28" s="344">
        <v>0.004</v>
      </c>
      <c r="W28" s="344">
        <v>0.019</v>
      </c>
      <c r="X28" s="344">
        <v>0.022</v>
      </c>
      <c r="Y28" s="325">
        <v>0.033</v>
      </c>
      <c r="Z28" s="344">
        <v>0.005</v>
      </c>
      <c r="AA28" s="344">
        <v>0.018</v>
      </c>
      <c r="AB28" s="344">
        <v>0.011</v>
      </c>
      <c r="AC28" s="325">
        <v>0.022</v>
      </c>
      <c r="AD28" s="344">
        <v>0.002</v>
      </c>
      <c r="AE28" s="344">
        <v>0.017</v>
      </c>
      <c r="AF28" s="344">
        <v>0.013</v>
      </c>
      <c r="AG28" s="324">
        <v>0.022</v>
      </c>
      <c r="AH28" s="332">
        <v>0.004</v>
      </c>
      <c r="AI28" s="333">
        <v>0.018</v>
      </c>
      <c r="AJ28" s="333">
        <v>0.008</v>
      </c>
      <c r="AK28" s="346">
        <v>0.026</v>
      </c>
      <c r="AM28" s="703">
        <v>0.032</v>
      </c>
      <c r="AN28" s="703"/>
      <c r="AP28" s="330"/>
    </row>
    <row r="29" spans="1:42" s="349" customFormat="1" ht="30" customHeight="1">
      <c r="A29" s="347" t="s">
        <v>451</v>
      </c>
      <c r="B29" s="344">
        <v>0.004</v>
      </c>
      <c r="C29" s="324">
        <v>0.02</v>
      </c>
      <c r="D29" s="324">
        <v>0.013</v>
      </c>
      <c r="E29" s="325">
        <v>0.049</v>
      </c>
      <c r="F29" s="324">
        <v>0.005</v>
      </c>
      <c r="G29" s="324">
        <v>0.017</v>
      </c>
      <c r="H29" s="324">
        <v>0.017</v>
      </c>
      <c r="I29" s="325">
        <v>0.044</v>
      </c>
      <c r="J29" s="324">
        <v>0.002</v>
      </c>
      <c r="K29" s="324">
        <v>0.017</v>
      </c>
      <c r="L29" s="324">
        <v>0.013</v>
      </c>
      <c r="M29" s="325">
        <v>0.046</v>
      </c>
      <c r="N29" s="344">
        <v>0.003</v>
      </c>
      <c r="O29" s="324">
        <v>0.026</v>
      </c>
      <c r="P29" s="324">
        <v>0.012</v>
      </c>
      <c r="Q29" s="325">
        <v>0.041</v>
      </c>
      <c r="R29" s="344">
        <v>0.004</v>
      </c>
      <c r="S29" s="324">
        <v>0.018</v>
      </c>
      <c r="T29" s="324">
        <v>0.01</v>
      </c>
      <c r="U29" s="325">
        <v>0.042</v>
      </c>
      <c r="V29" s="324">
        <v>0.004</v>
      </c>
      <c r="W29" s="344">
        <v>0.016</v>
      </c>
      <c r="X29" s="324">
        <v>0.021</v>
      </c>
      <c r="Y29" s="325">
        <v>0.039</v>
      </c>
      <c r="Z29" s="324">
        <v>0.004</v>
      </c>
      <c r="AA29" s="324">
        <v>0.016</v>
      </c>
      <c r="AB29" s="324">
        <v>0.009</v>
      </c>
      <c r="AC29" s="325">
        <v>0.04</v>
      </c>
      <c r="AD29" s="324">
        <v>0.002</v>
      </c>
      <c r="AE29" s="324">
        <v>0.016</v>
      </c>
      <c r="AF29" s="324">
        <v>0.012</v>
      </c>
      <c r="AG29" s="324">
        <v>0.039</v>
      </c>
      <c r="AH29" s="332">
        <v>0.004</v>
      </c>
      <c r="AI29" s="333">
        <v>0.016</v>
      </c>
      <c r="AJ29" s="333">
        <v>0.006</v>
      </c>
      <c r="AK29" s="346">
        <v>0.034</v>
      </c>
      <c r="AM29" s="703">
        <v>0.044</v>
      </c>
      <c r="AN29" s="703"/>
      <c r="AP29" s="335"/>
    </row>
    <row r="30" spans="1:42" s="329" customFormat="1" ht="6" customHeight="1" thickBot="1">
      <c r="A30" s="101"/>
      <c r="B30" s="350"/>
      <c r="C30" s="350"/>
      <c r="D30" s="350"/>
      <c r="E30" s="351"/>
      <c r="F30" s="352"/>
      <c r="G30" s="352"/>
      <c r="H30" s="352"/>
      <c r="I30" s="353"/>
      <c r="J30" s="352"/>
      <c r="K30" s="352"/>
      <c r="L30" s="352"/>
      <c r="M30" s="353"/>
      <c r="N30" s="352"/>
      <c r="O30" s="352"/>
      <c r="P30" s="352"/>
      <c r="Q30" s="353"/>
      <c r="R30" s="352"/>
      <c r="S30" s="352"/>
      <c r="T30" s="352"/>
      <c r="U30" s="353"/>
      <c r="V30" s="352"/>
      <c r="W30" s="352"/>
      <c r="X30" s="352"/>
      <c r="Y30" s="353"/>
      <c r="Z30" s="352"/>
      <c r="AA30" s="352"/>
      <c r="AB30" s="352"/>
      <c r="AC30" s="353"/>
      <c r="AD30" s="352"/>
      <c r="AE30" s="352"/>
      <c r="AF30" s="352"/>
      <c r="AG30" s="352"/>
      <c r="AH30" s="354"/>
      <c r="AI30" s="352"/>
      <c r="AJ30" s="352"/>
      <c r="AK30" s="353"/>
      <c r="AL30" s="355"/>
      <c r="AM30" s="352"/>
      <c r="AN30" s="352"/>
      <c r="AO30" s="356"/>
      <c r="AP30" s="330"/>
    </row>
    <row r="31" spans="1:42" s="359" customFormat="1" ht="18" customHeight="1">
      <c r="A31" s="288" t="s">
        <v>452</v>
      </c>
      <c r="B31" s="357"/>
      <c r="C31" s="357"/>
      <c r="D31" s="357"/>
      <c r="E31" s="357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290"/>
      <c r="AH31" s="358"/>
      <c r="AI31" s="358"/>
      <c r="AJ31" s="358"/>
      <c r="AK31" s="290"/>
      <c r="AM31" s="358"/>
      <c r="AN31" s="358"/>
      <c r="AP31" s="358"/>
    </row>
    <row r="32" spans="1:42" ht="18" customHeight="1">
      <c r="A32" s="360" t="s">
        <v>453</v>
      </c>
      <c r="B32" s="361"/>
      <c r="C32" s="361"/>
      <c r="D32" s="361"/>
      <c r="E32" s="361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3"/>
      <c r="AH32" s="362"/>
      <c r="AI32" s="362"/>
      <c r="AJ32" s="362"/>
      <c r="AK32" s="363"/>
      <c r="AM32" s="362"/>
      <c r="AN32" s="362"/>
      <c r="AP32" s="362"/>
    </row>
    <row r="33" spans="1:40" ht="85.5" customHeight="1">
      <c r="A33" s="365"/>
      <c r="B33" s="366"/>
      <c r="C33" s="366"/>
      <c r="D33" s="366"/>
      <c r="E33" s="366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7"/>
      <c r="X33" s="367"/>
      <c r="Y33" s="365"/>
      <c r="Z33" s="365"/>
      <c r="AA33" s="365"/>
      <c r="AB33" s="365"/>
      <c r="AC33" s="365"/>
      <c r="AD33" s="365"/>
      <c r="AE33" s="365"/>
      <c r="AF33" s="365"/>
      <c r="AG33" s="368"/>
      <c r="AH33" s="365"/>
      <c r="AI33" s="365"/>
      <c r="AJ33" s="365"/>
      <c r="AK33" s="368"/>
      <c r="AM33" s="365"/>
      <c r="AN33" s="365"/>
    </row>
    <row r="34" spans="1:40" ht="18" customHeight="1">
      <c r="A34" s="288"/>
      <c r="B34" s="357"/>
      <c r="C34" s="357"/>
      <c r="D34" s="357"/>
      <c r="E34" s="357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290"/>
      <c r="AH34" s="358"/>
      <c r="AI34" s="358"/>
      <c r="AJ34" s="358"/>
      <c r="AK34" s="290"/>
      <c r="AM34" s="358"/>
      <c r="AN34" s="358"/>
    </row>
    <row r="35" spans="1:40" ht="18" customHeight="1">
      <c r="A35" s="360"/>
      <c r="B35" s="361"/>
      <c r="C35" s="361"/>
      <c r="D35" s="361"/>
      <c r="E35" s="361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3"/>
      <c r="AH35" s="362"/>
      <c r="AI35" s="362"/>
      <c r="AJ35" s="362"/>
      <c r="AK35" s="363"/>
      <c r="AM35" s="362"/>
      <c r="AN35" s="362"/>
    </row>
  </sheetData>
  <mergeCells count="41">
    <mergeCell ref="AB2:AN2"/>
    <mergeCell ref="AB3:AN3"/>
    <mergeCell ref="Z4:AC4"/>
    <mergeCell ref="Z5:AC5"/>
    <mergeCell ref="AD4:AG4"/>
    <mergeCell ref="AD5:AG5"/>
    <mergeCell ref="A2:S2"/>
    <mergeCell ref="R4:U4"/>
    <mergeCell ref="R5:U5"/>
    <mergeCell ref="V4:Y4"/>
    <mergeCell ref="V5:Y5"/>
    <mergeCell ref="B4:E4"/>
    <mergeCell ref="B5:E5"/>
    <mergeCell ref="F4:I4"/>
    <mergeCell ref="F5:I5"/>
    <mergeCell ref="J4:M4"/>
    <mergeCell ref="J5:M5"/>
    <mergeCell ref="N4:Q4"/>
    <mergeCell ref="N5:Q5"/>
    <mergeCell ref="AL4:AO4"/>
    <mergeCell ref="AL5:AO5"/>
    <mergeCell ref="AH4:AK4"/>
    <mergeCell ref="AH5:AK5"/>
    <mergeCell ref="AM7:AN7"/>
    <mergeCell ref="AM14:AN14"/>
    <mergeCell ref="AM10:AN10"/>
    <mergeCell ref="AM11:AN11"/>
    <mergeCell ref="AM12:AN12"/>
    <mergeCell ref="AM13:AN13"/>
    <mergeCell ref="AM16:AN16"/>
    <mergeCell ref="AM17:AN17"/>
    <mergeCell ref="AM18:AN18"/>
    <mergeCell ref="AM19:AN19"/>
    <mergeCell ref="AM21:AN21"/>
    <mergeCell ref="AM22:AN22"/>
    <mergeCell ref="AM23:AN23"/>
    <mergeCell ref="AM24:AN24"/>
    <mergeCell ref="AM26:AN26"/>
    <mergeCell ref="AM27:AN27"/>
    <mergeCell ref="AM28:AN28"/>
    <mergeCell ref="AM29:AN29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14.625" style="431" customWidth="1"/>
    <col min="2" max="11" width="8.375" style="430" customWidth="1"/>
    <col min="12" max="19" width="8.375" style="374" customWidth="1"/>
    <col min="20" max="16384" width="11.00390625" style="374" customWidth="1"/>
  </cols>
  <sheetData>
    <row r="1" spans="1:11" ht="27" customHeight="1">
      <c r="A1" s="371"/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11" ht="39" customHeight="1">
      <c r="A2" s="732" t="s">
        <v>469</v>
      </c>
      <c r="B2" s="732"/>
      <c r="C2" s="732"/>
      <c r="D2" s="732"/>
      <c r="E2" s="732"/>
      <c r="F2" s="732"/>
      <c r="G2" s="732"/>
      <c r="H2" s="732"/>
      <c r="I2" s="732"/>
      <c r="J2" s="732"/>
      <c r="K2" s="375"/>
    </row>
    <row r="3" spans="1:11" ht="15" customHeight="1">
      <c r="A3" s="376"/>
      <c r="B3" s="376"/>
      <c r="C3" s="376"/>
      <c r="D3" s="376"/>
      <c r="E3" s="376"/>
      <c r="F3" s="377"/>
      <c r="G3" s="377" t="s">
        <v>470</v>
      </c>
      <c r="H3" s="376"/>
      <c r="I3" s="376"/>
      <c r="J3" s="378"/>
      <c r="K3" s="379"/>
    </row>
    <row r="4" spans="1:11" ht="16.5" customHeight="1" thickBot="1">
      <c r="A4" s="381"/>
      <c r="B4" s="381"/>
      <c r="C4" s="381"/>
      <c r="D4" s="381"/>
      <c r="E4" s="381"/>
      <c r="F4" s="382"/>
      <c r="G4" s="382" t="s">
        <v>471</v>
      </c>
      <c r="H4" s="381"/>
      <c r="I4" s="381"/>
      <c r="J4" s="383"/>
      <c r="K4" s="373"/>
    </row>
    <row r="5" spans="1:20" ht="39" customHeight="1">
      <c r="A5" s="384" t="s">
        <v>405</v>
      </c>
      <c r="B5" s="385" t="s">
        <v>454</v>
      </c>
      <c r="C5" s="385"/>
      <c r="D5" s="386"/>
      <c r="E5" s="385" t="s">
        <v>455</v>
      </c>
      <c r="F5" s="385"/>
      <c r="G5" s="386"/>
      <c r="H5" s="733" t="s">
        <v>456</v>
      </c>
      <c r="I5" s="26"/>
      <c r="J5" s="26"/>
      <c r="K5" s="730"/>
      <c r="L5" s="731"/>
      <c r="M5" s="731"/>
      <c r="N5" s="730"/>
      <c r="O5" s="731"/>
      <c r="P5" s="731"/>
      <c r="Q5" s="730"/>
      <c r="R5" s="731"/>
      <c r="S5" s="731"/>
      <c r="T5" s="387"/>
    </row>
    <row r="6" spans="1:20" ht="7.5" customHeight="1">
      <c r="A6" s="388"/>
      <c r="B6" s="389"/>
      <c r="C6" s="389"/>
      <c r="D6" s="390"/>
      <c r="E6" s="389"/>
      <c r="F6" s="389"/>
      <c r="G6" s="390"/>
      <c r="H6" s="389"/>
      <c r="I6" s="389"/>
      <c r="J6" s="389"/>
      <c r="K6" s="391"/>
      <c r="L6" s="391"/>
      <c r="M6" s="391"/>
      <c r="N6" s="391"/>
      <c r="O6" s="391"/>
      <c r="P6" s="391"/>
      <c r="Q6" s="391"/>
      <c r="R6" s="391"/>
      <c r="S6" s="391"/>
      <c r="T6" s="387"/>
    </row>
    <row r="7" spans="1:20" ht="111" customHeight="1">
      <c r="A7" s="392" t="s">
        <v>417</v>
      </c>
      <c r="B7" s="393" t="s">
        <v>457</v>
      </c>
      <c r="C7" s="393" t="s">
        <v>419</v>
      </c>
      <c r="D7" s="394" t="s">
        <v>420</v>
      </c>
      <c r="E7" s="393" t="s">
        <v>457</v>
      </c>
      <c r="F7" s="393" t="s">
        <v>419</v>
      </c>
      <c r="G7" s="394" t="s">
        <v>420</v>
      </c>
      <c r="H7" s="393" t="s">
        <v>457</v>
      </c>
      <c r="I7" s="393" t="s">
        <v>419</v>
      </c>
      <c r="J7" s="393" t="s">
        <v>420</v>
      </c>
      <c r="K7" s="395"/>
      <c r="L7" s="395"/>
      <c r="M7" s="395"/>
      <c r="N7" s="395"/>
      <c r="O7" s="395"/>
      <c r="P7" s="395"/>
      <c r="Q7" s="395"/>
      <c r="R7" s="395"/>
      <c r="S7" s="395"/>
      <c r="T7" s="396"/>
    </row>
    <row r="8" spans="1:20" ht="7.5" customHeight="1">
      <c r="A8" s="397"/>
      <c r="B8" s="398"/>
      <c r="C8" s="398"/>
      <c r="D8" s="399"/>
      <c r="E8" s="398"/>
      <c r="F8" s="398"/>
      <c r="G8" s="399"/>
      <c r="H8" s="398"/>
      <c r="I8" s="398"/>
      <c r="J8" s="398"/>
      <c r="K8" s="391"/>
      <c r="L8" s="391"/>
      <c r="M8" s="391"/>
      <c r="N8" s="391"/>
      <c r="O8" s="391"/>
      <c r="P8" s="391"/>
      <c r="Q8" s="391"/>
      <c r="R8" s="391"/>
      <c r="S8" s="391"/>
      <c r="T8" s="400"/>
    </row>
    <row r="9" spans="1:20" ht="7.5" customHeight="1">
      <c r="A9" s="401"/>
      <c r="B9" s="389"/>
      <c r="C9" s="389"/>
      <c r="D9" s="390"/>
      <c r="E9" s="389"/>
      <c r="F9" s="389"/>
      <c r="G9" s="390"/>
      <c r="H9" s="389"/>
      <c r="I9" s="389"/>
      <c r="J9" s="389"/>
      <c r="K9" s="391"/>
      <c r="L9" s="391"/>
      <c r="M9" s="391"/>
      <c r="N9" s="391"/>
      <c r="O9" s="391"/>
      <c r="P9" s="391"/>
      <c r="Q9" s="391"/>
      <c r="R9" s="391"/>
      <c r="S9" s="391"/>
      <c r="T9" s="400"/>
    </row>
    <row r="10" spans="1:20" ht="30" customHeight="1">
      <c r="A10" s="84" t="s">
        <v>472</v>
      </c>
      <c r="B10" s="402">
        <v>0.9</v>
      </c>
      <c r="C10" s="403">
        <v>0.03</v>
      </c>
      <c r="D10" s="404">
        <v>0.033</v>
      </c>
      <c r="E10" s="402">
        <v>0.9</v>
      </c>
      <c r="F10" s="403">
        <v>0.035</v>
      </c>
      <c r="G10" s="404">
        <v>0.031</v>
      </c>
      <c r="H10" s="402">
        <v>0.6</v>
      </c>
      <c r="I10" s="403">
        <v>0.027</v>
      </c>
      <c r="J10" s="403">
        <v>0.026</v>
      </c>
      <c r="K10" s="405"/>
      <c r="L10" s="406"/>
      <c r="M10" s="406"/>
      <c r="N10" s="405"/>
      <c r="O10" s="406"/>
      <c r="P10" s="406"/>
      <c r="Q10" s="405"/>
      <c r="R10" s="406"/>
      <c r="S10" s="406"/>
      <c r="T10" s="407"/>
    </row>
    <row r="11" spans="1:20" ht="30" customHeight="1">
      <c r="A11" s="84" t="s">
        <v>473</v>
      </c>
      <c r="B11" s="402">
        <v>0.8</v>
      </c>
      <c r="C11" s="403">
        <v>0.029</v>
      </c>
      <c r="D11" s="404">
        <v>0.033</v>
      </c>
      <c r="E11" s="402">
        <v>0.8</v>
      </c>
      <c r="F11" s="403">
        <v>0.034</v>
      </c>
      <c r="G11" s="404">
        <v>0.034</v>
      </c>
      <c r="H11" s="402">
        <v>0.6</v>
      </c>
      <c r="I11" s="403">
        <v>0.027</v>
      </c>
      <c r="J11" s="403">
        <v>0.026</v>
      </c>
      <c r="K11" s="405"/>
      <c r="L11" s="406"/>
      <c r="M11" s="406"/>
      <c r="N11" s="405"/>
      <c r="O11" s="406"/>
      <c r="P11" s="406"/>
      <c r="Q11" s="405"/>
      <c r="R11" s="406"/>
      <c r="S11" s="406"/>
      <c r="T11" s="407"/>
    </row>
    <row r="12" spans="1:20" ht="30" customHeight="1">
      <c r="A12" s="84" t="s">
        <v>474</v>
      </c>
      <c r="B12" s="402">
        <v>0.7</v>
      </c>
      <c r="C12" s="403">
        <v>0.026</v>
      </c>
      <c r="D12" s="404">
        <v>0.029</v>
      </c>
      <c r="E12" s="402">
        <v>0.6</v>
      </c>
      <c r="F12" s="403">
        <v>0.032</v>
      </c>
      <c r="G12" s="404">
        <v>0.032</v>
      </c>
      <c r="H12" s="402">
        <v>0.5</v>
      </c>
      <c r="I12" s="403">
        <v>0.024</v>
      </c>
      <c r="J12" s="403">
        <v>0.024</v>
      </c>
      <c r="K12" s="405"/>
      <c r="L12" s="406"/>
      <c r="M12" s="406"/>
      <c r="N12" s="405"/>
      <c r="O12" s="406"/>
      <c r="P12" s="406"/>
      <c r="Q12" s="405"/>
      <c r="R12" s="406"/>
      <c r="S12" s="406"/>
      <c r="T12" s="407"/>
    </row>
    <row r="13" spans="1:20" ht="30" customHeight="1">
      <c r="A13" s="84" t="s">
        <v>475</v>
      </c>
      <c r="B13" s="408">
        <v>0.6</v>
      </c>
      <c r="C13" s="403">
        <v>0.026</v>
      </c>
      <c r="D13" s="404">
        <v>0.028</v>
      </c>
      <c r="E13" s="408">
        <v>0.6</v>
      </c>
      <c r="F13" s="403">
        <v>0.03</v>
      </c>
      <c r="G13" s="404">
        <v>0.03</v>
      </c>
      <c r="H13" s="408">
        <v>0.5</v>
      </c>
      <c r="I13" s="403">
        <v>0.025</v>
      </c>
      <c r="J13" s="403">
        <v>0.023</v>
      </c>
      <c r="K13" s="405"/>
      <c r="L13" s="406"/>
      <c r="M13" s="406"/>
      <c r="N13" s="405"/>
      <c r="O13" s="406"/>
      <c r="P13" s="406"/>
      <c r="Q13" s="405"/>
      <c r="R13" s="406"/>
      <c r="S13" s="406"/>
      <c r="T13" s="409"/>
    </row>
    <row r="14" spans="1:20" ht="30" customHeight="1">
      <c r="A14" s="91" t="s">
        <v>476</v>
      </c>
      <c r="B14" s="410">
        <v>0.6</v>
      </c>
      <c r="C14" s="411">
        <v>0.025</v>
      </c>
      <c r="D14" s="412">
        <v>0.027</v>
      </c>
      <c r="E14" s="410">
        <v>0.6</v>
      </c>
      <c r="F14" s="411">
        <v>0.028</v>
      </c>
      <c r="G14" s="412">
        <v>0.03</v>
      </c>
      <c r="H14" s="410">
        <v>0.4</v>
      </c>
      <c r="I14" s="411">
        <v>0.023</v>
      </c>
      <c r="J14" s="411">
        <v>0.021</v>
      </c>
      <c r="K14" s="413"/>
      <c r="L14" s="414"/>
      <c r="M14" s="414"/>
      <c r="N14" s="413"/>
      <c r="O14" s="414"/>
      <c r="P14" s="414"/>
      <c r="Q14" s="413"/>
      <c r="R14" s="414"/>
      <c r="S14" s="414"/>
      <c r="T14" s="409"/>
    </row>
    <row r="15" spans="1:20" ht="7.5" customHeight="1">
      <c r="A15" s="91"/>
      <c r="B15" s="415"/>
      <c r="C15" s="411"/>
      <c r="D15" s="412"/>
      <c r="E15" s="415"/>
      <c r="F15" s="411"/>
      <c r="G15" s="412"/>
      <c r="H15" s="415"/>
      <c r="I15" s="411"/>
      <c r="J15" s="411"/>
      <c r="K15" s="413"/>
      <c r="L15" s="414"/>
      <c r="M15" s="414"/>
      <c r="N15" s="413"/>
      <c r="O15" s="414"/>
      <c r="P15" s="414"/>
      <c r="Q15" s="413"/>
      <c r="R15" s="414"/>
      <c r="S15" s="414"/>
      <c r="T15" s="409"/>
    </row>
    <row r="16" spans="1:20" ht="30" customHeight="1">
      <c r="A16" s="96" t="s">
        <v>477</v>
      </c>
      <c r="B16" s="416">
        <v>0.6</v>
      </c>
      <c r="C16" s="417">
        <v>0.031</v>
      </c>
      <c r="D16" s="404">
        <v>0.028</v>
      </c>
      <c r="E16" s="416">
        <v>0.6</v>
      </c>
      <c r="F16" s="417">
        <v>0.025</v>
      </c>
      <c r="G16" s="404">
        <v>0.031</v>
      </c>
      <c r="H16" s="416">
        <v>0.4</v>
      </c>
      <c r="I16" s="417">
        <v>0.031</v>
      </c>
      <c r="J16" s="417">
        <v>0.023</v>
      </c>
      <c r="K16" s="405"/>
      <c r="L16" s="406"/>
      <c r="M16" s="406"/>
      <c r="N16" s="405"/>
      <c r="O16" s="406"/>
      <c r="P16" s="406"/>
      <c r="Q16" s="405"/>
      <c r="R16" s="406"/>
      <c r="S16" s="406"/>
      <c r="T16" s="407"/>
    </row>
    <row r="17" spans="1:20" ht="30" customHeight="1">
      <c r="A17" s="418" t="s">
        <v>458</v>
      </c>
      <c r="B17" s="416">
        <v>0.6</v>
      </c>
      <c r="C17" s="417">
        <v>0.023</v>
      </c>
      <c r="D17" s="404">
        <v>0.027</v>
      </c>
      <c r="E17" s="416">
        <v>0.6</v>
      </c>
      <c r="F17" s="417">
        <v>0.022</v>
      </c>
      <c r="G17" s="404">
        <v>0.026</v>
      </c>
      <c r="H17" s="416">
        <v>0.4</v>
      </c>
      <c r="I17" s="417">
        <v>0.022</v>
      </c>
      <c r="J17" s="417">
        <v>0.018</v>
      </c>
      <c r="K17" s="405"/>
      <c r="L17" s="406"/>
      <c r="M17" s="406"/>
      <c r="N17" s="405"/>
      <c r="O17" s="406"/>
      <c r="P17" s="406"/>
      <c r="Q17" s="405"/>
      <c r="R17" s="406"/>
      <c r="S17" s="406"/>
      <c r="T17" s="407"/>
    </row>
    <row r="18" spans="1:20" ht="30" customHeight="1">
      <c r="A18" s="418" t="s">
        <v>459</v>
      </c>
      <c r="B18" s="416">
        <v>0.7</v>
      </c>
      <c r="C18" s="417">
        <v>0.039</v>
      </c>
      <c r="D18" s="404">
        <v>0.031</v>
      </c>
      <c r="E18" s="416">
        <v>0.6</v>
      </c>
      <c r="F18" s="417">
        <v>0.042</v>
      </c>
      <c r="G18" s="404">
        <v>0.03</v>
      </c>
      <c r="H18" s="416">
        <v>0.4</v>
      </c>
      <c r="I18" s="417">
        <v>0.037</v>
      </c>
      <c r="J18" s="417">
        <v>0.024</v>
      </c>
      <c r="K18" s="405"/>
      <c r="L18" s="406"/>
      <c r="M18" s="406"/>
      <c r="N18" s="405"/>
      <c r="O18" s="406"/>
      <c r="P18" s="406"/>
      <c r="Q18" s="405"/>
      <c r="R18" s="406"/>
      <c r="S18" s="406"/>
      <c r="T18" s="407"/>
    </row>
    <row r="19" spans="1:20" ht="30" customHeight="1">
      <c r="A19" s="418" t="s">
        <v>460</v>
      </c>
      <c r="B19" s="402">
        <v>0.6</v>
      </c>
      <c r="C19" s="403">
        <v>0.029</v>
      </c>
      <c r="D19" s="404">
        <v>0.026</v>
      </c>
      <c r="E19" s="402">
        <v>0.5</v>
      </c>
      <c r="F19" s="403">
        <v>0.036</v>
      </c>
      <c r="G19" s="404">
        <v>0.028</v>
      </c>
      <c r="H19" s="402">
        <v>0.3</v>
      </c>
      <c r="I19" s="403">
        <v>0.028</v>
      </c>
      <c r="J19" s="403">
        <v>0.02</v>
      </c>
      <c r="K19" s="405"/>
      <c r="L19" s="406"/>
      <c r="M19" s="406"/>
      <c r="N19" s="405"/>
      <c r="O19" s="406"/>
      <c r="P19" s="406"/>
      <c r="Q19" s="405"/>
      <c r="R19" s="406"/>
      <c r="S19" s="406"/>
      <c r="T19" s="419"/>
    </row>
    <row r="20" spans="1:20" ht="7.5" customHeight="1">
      <c r="A20" s="418"/>
      <c r="B20" s="402"/>
      <c r="C20" s="403"/>
      <c r="D20" s="404"/>
      <c r="E20" s="402"/>
      <c r="F20" s="403"/>
      <c r="G20" s="404"/>
      <c r="H20" s="402"/>
      <c r="I20" s="403"/>
      <c r="J20" s="403"/>
      <c r="K20" s="405"/>
      <c r="L20" s="406"/>
      <c r="M20" s="406"/>
      <c r="N20" s="405"/>
      <c r="O20" s="406"/>
      <c r="P20" s="406"/>
      <c r="Q20" s="405"/>
      <c r="R20" s="406"/>
      <c r="S20" s="406"/>
      <c r="T20" s="419"/>
    </row>
    <row r="21" spans="1:20" ht="30" customHeight="1">
      <c r="A21" s="418" t="s">
        <v>461</v>
      </c>
      <c r="B21" s="402">
        <v>0.5</v>
      </c>
      <c r="C21" s="403">
        <v>0.033</v>
      </c>
      <c r="D21" s="404">
        <v>0.024</v>
      </c>
      <c r="E21" s="402">
        <v>0.4</v>
      </c>
      <c r="F21" s="403">
        <v>0.041</v>
      </c>
      <c r="G21" s="404">
        <v>0.022</v>
      </c>
      <c r="H21" s="402">
        <v>0.3</v>
      </c>
      <c r="I21" s="403">
        <v>0.032</v>
      </c>
      <c r="J21" s="403">
        <v>0.017</v>
      </c>
      <c r="K21" s="405"/>
      <c r="L21" s="406"/>
      <c r="M21" s="406"/>
      <c r="N21" s="405"/>
      <c r="O21" s="406"/>
      <c r="P21" s="406"/>
      <c r="Q21" s="405"/>
      <c r="R21" s="406"/>
      <c r="S21" s="406"/>
      <c r="T21" s="407"/>
    </row>
    <row r="22" spans="1:20" ht="30" customHeight="1">
      <c r="A22" s="418" t="s">
        <v>462</v>
      </c>
      <c r="B22" s="416">
        <v>0.6</v>
      </c>
      <c r="C22" s="417">
        <v>0.026</v>
      </c>
      <c r="D22" s="404">
        <v>0.027</v>
      </c>
      <c r="E22" s="416">
        <v>0.5</v>
      </c>
      <c r="F22" s="417">
        <v>0.03</v>
      </c>
      <c r="G22" s="404">
        <v>0.027</v>
      </c>
      <c r="H22" s="416">
        <v>0.4</v>
      </c>
      <c r="I22" s="417">
        <v>0.023</v>
      </c>
      <c r="J22" s="417">
        <v>0.02</v>
      </c>
      <c r="K22" s="405"/>
      <c r="L22" s="406"/>
      <c r="M22" s="406"/>
      <c r="N22" s="405"/>
      <c r="O22" s="406"/>
      <c r="P22" s="406"/>
      <c r="Q22" s="405"/>
      <c r="R22" s="406"/>
      <c r="S22" s="406"/>
      <c r="T22" s="407"/>
    </row>
    <row r="23" spans="1:20" ht="30" customHeight="1">
      <c r="A23" s="418" t="s">
        <v>463</v>
      </c>
      <c r="B23" s="416">
        <v>0.6</v>
      </c>
      <c r="C23" s="417">
        <v>0.025</v>
      </c>
      <c r="D23" s="404">
        <v>0.029</v>
      </c>
      <c r="E23" s="416">
        <v>0.6</v>
      </c>
      <c r="F23" s="417">
        <v>0.027</v>
      </c>
      <c r="G23" s="404">
        <v>0.028</v>
      </c>
      <c r="H23" s="416">
        <v>0.4</v>
      </c>
      <c r="I23" s="417">
        <v>0.022</v>
      </c>
      <c r="J23" s="417">
        <v>0.022</v>
      </c>
      <c r="K23" s="405"/>
      <c r="L23" s="406"/>
      <c r="M23" s="406"/>
      <c r="N23" s="405"/>
      <c r="O23" s="406"/>
      <c r="P23" s="406"/>
      <c r="Q23" s="405"/>
      <c r="R23" s="406"/>
      <c r="S23" s="406"/>
      <c r="T23" s="407"/>
    </row>
    <row r="24" spans="1:20" ht="30" customHeight="1">
      <c r="A24" s="418" t="s">
        <v>464</v>
      </c>
      <c r="B24" s="416">
        <v>0.7</v>
      </c>
      <c r="C24" s="417">
        <v>0.02</v>
      </c>
      <c r="D24" s="404">
        <v>0.027</v>
      </c>
      <c r="E24" s="416">
        <v>0.6</v>
      </c>
      <c r="F24" s="417">
        <v>0.024</v>
      </c>
      <c r="G24" s="404">
        <v>0.033</v>
      </c>
      <c r="H24" s="416">
        <v>0.4</v>
      </c>
      <c r="I24" s="417">
        <v>0.019</v>
      </c>
      <c r="J24" s="417">
        <v>0.023</v>
      </c>
      <c r="K24" s="405"/>
      <c r="L24" s="406"/>
      <c r="M24" s="406"/>
      <c r="N24" s="405"/>
      <c r="O24" s="406"/>
      <c r="P24" s="406"/>
      <c r="Q24" s="405"/>
      <c r="R24" s="406"/>
      <c r="S24" s="406"/>
      <c r="T24" s="419"/>
    </row>
    <row r="25" spans="1:20" ht="7.5" customHeight="1">
      <c r="A25" s="418"/>
      <c r="B25" s="402"/>
      <c r="C25" s="403"/>
      <c r="D25" s="404"/>
      <c r="E25" s="402"/>
      <c r="F25" s="403"/>
      <c r="G25" s="404"/>
      <c r="H25" s="402"/>
      <c r="I25" s="403"/>
      <c r="J25" s="403"/>
      <c r="K25" s="405"/>
      <c r="L25" s="406"/>
      <c r="M25" s="406"/>
      <c r="N25" s="405"/>
      <c r="O25" s="406"/>
      <c r="P25" s="406"/>
      <c r="Q25" s="405"/>
      <c r="R25" s="406"/>
      <c r="S25" s="406"/>
      <c r="T25" s="419"/>
    </row>
    <row r="26" spans="1:20" ht="30" customHeight="1">
      <c r="A26" s="418" t="s">
        <v>465</v>
      </c>
      <c r="B26" s="402">
        <v>0.6</v>
      </c>
      <c r="C26" s="403">
        <v>0.018</v>
      </c>
      <c r="D26" s="404">
        <v>0.027</v>
      </c>
      <c r="E26" s="402">
        <v>0.7</v>
      </c>
      <c r="F26" s="403">
        <v>0.02</v>
      </c>
      <c r="G26" s="404">
        <v>0.034</v>
      </c>
      <c r="H26" s="402">
        <v>0.5</v>
      </c>
      <c r="I26" s="403">
        <v>0.015</v>
      </c>
      <c r="J26" s="403">
        <v>0.024</v>
      </c>
      <c r="K26" s="405"/>
      <c r="L26" s="406"/>
      <c r="M26" s="406"/>
      <c r="N26" s="405"/>
      <c r="O26" s="406"/>
      <c r="P26" s="406"/>
      <c r="Q26" s="405"/>
      <c r="R26" s="406"/>
      <c r="S26" s="406"/>
      <c r="T26" s="407"/>
    </row>
    <row r="27" spans="1:20" ht="30" customHeight="1">
      <c r="A27" s="96" t="s">
        <v>478</v>
      </c>
      <c r="B27" s="416">
        <v>0.6</v>
      </c>
      <c r="C27" s="417">
        <v>0.017</v>
      </c>
      <c r="D27" s="404">
        <v>0.025</v>
      </c>
      <c r="E27" s="416">
        <v>0.6</v>
      </c>
      <c r="F27" s="417">
        <v>0.02</v>
      </c>
      <c r="G27" s="404">
        <v>0.034</v>
      </c>
      <c r="H27" s="416">
        <v>0.5</v>
      </c>
      <c r="I27" s="417">
        <v>0.015</v>
      </c>
      <c r="J27" s="417">
        <v>0.022</v>
      </c>
      <c r="K27" s="405"/>
      <c r="L27" s="406"/>
      <c r="M27" s="406"/>
      <c r="N27" s="405"/>
      <c r="O27" s="406"/>
      <c r="P27" s="406"/>
      <c r="Q27" s="405"/>
      <c r="R27" s="406"/>
      <c r="S27" s="406"/>
      <c r="T27" s="407"/>
    </row>
    <row r="28" spans="1:20" ht="30" customHeight="1">
      <c r="A28" s="418" t="s">
        <v>466</v>
      </c>
      <c r="B28" s="416">
        <v>0.6</v>
      </c>
      <c r="C28" s="417">
        <v>0.021</v>
      </c>
      <c r="D28" s="404">
        <v>0.026</v>
      </c>
      <c r="E28" s="416">
        <v>0.6</v>
      </c>
      <c r="F28" s="417">
        <v>0.026</v>
      </c>
      <c r="G28" s="404">
        <v>0.035</v>
      </c>
      <c r="H28" s="416">
        <v>0.4</v>
      </c>
      <c r="I28" s="417">
        <v>0.021</v>
      </c>
      <c r="J28" s="417">
        <v>0.022</v>
      </c>
      <c r="K28" s="405"/>
      <c r="L28" s="406"/>
      <c r="M28" s="406"/>
      <c r="N28" s="405"/>
      <c r="O28" s="406"/>
      <c r="P28" s="406"/>
      <c r="Q28" s="405"/>
      <c r="R28" s="406"/>
      <c r="S28" s="406"/>
      <c r="T28" s="407"/>
    </row>
    <row r="29" spans="1:20" ht="30" customHeight="1">
      <c r="A29" s="418" t="s">
        <v>467</v>
      </c>
      <c r="B29" s="402">
        <v>0.5</v>
      </c>
      <c r="C29" s="403">
        <v>0.019</v>
      </c>
      <c r="D29" s="404">
        <v>0.023</v>
      </c>
      <c r="E29" s="402">
        <v>0.5</v>
      </c>
      <c r="F29" s="403">
        <v>0.022</v>
      </c>
      <c r="G29" s="404">
        <v>0.033</v>
      </c>
      <c r="H29" s="402">
        <v>0.4</v>
      </c>
      <c r="I29" s="403">
        <v>0.018</v>
      </c>
      <c r="J29" s="403">
        <v>0.021</v>
      </c>
      <c r="K29" s="405"/>
      <c r="L29" s="406"/>
      <c r="M29" s="406"/>
      <c r="N29" s="405"/>
      <c r="O29" s="406"/>
      <c r="P29" s="406"/>
      <c r="Q29" s="405"/>
      <c r="R29" s="406"/>
      <c r="S29" s="406"/>
      <c r="T29" s="419"/>
    </row>
    <row r="30" spans="1:20" ht="7.5" customHeight="1" thickBot="1">
      <c r="A30" s="101"/>
      <c r="B30" s="420"/>
      <c r="C30" s="421"/>
      <c r="D30" s="422"/>
      <c r="E30" s="420"/>
      <c r="F30" s="421"/>
      <c r="G30" s="422"/>
      <c r="H30" s="420"/>
      <c r="I30" s="421"/>
      <c r="J30" s="421"/>
      <c r="K30" s="423"/>
      <c r="L30" s="424"/>
      <c r="M30" s="424"/>
      <c r="N30" s="423"/>
      <c r="O30" s="424"/>
      <c r="P30" s="424"/>
      <c r="Q30" s="423"/>
      <c r="R30" s="424"/>
      <c r="S30" s="424"/>
      <c r="T30" s="407"/>
    </row>
    <row r="31" spans="1:11" ht="18" customHeight="1">
      <c r="A31" s="425" t="s">
        <v>468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7"/>
    </row>
    <row r="32" spans="1:10" ht="17.25">
      <c r="A32" s="428"/>
      <c r="B32" s="429"/>
      <c r="C32" s="429"/>
      <c r="D32" s="429"/>
      <c r="E32" s="429"/>
      <c r="F32" s="429"/>
      <c r="G32" s="429"/>
      <c r="H32" s="429"/>
      <c r="I32" s="429"/>
      <c r="J32" s="429"/>
    </row>
    <row r="33" spans="1:10" ht="17.25">
      <c r="A33" s="428"/>
      <c r="B33" s="429"/>
      <c r="C33" s="429"/>
      <c r="D33" s="429"/>
      <c r="E33" s="429"/>
      <c r="F33" s="429"/>
      <c r="G33" s="429"/>
      <c r="H33" s="429"/>
      <c r="I33" s="429"/>
      <c r="J33" s="429"/>
    </row>
  </sheetData>
  <mergeCells count="5">
    <mergeCell ref="Q5:S5"/>
    <mergeCell ref="A2:J2"/>
    <mergeCell ref="H5:J5"/>
    <mergeCell ref="K5:M5"/>
    <mergeCell ref="N5:P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84"/>
    </row>
    <row r="2" spans="1:16" ht="54" customHeight="1">
      <c r="A2" s="225" t="s">
        <v>479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80" t="s">
        <v>398</v>
      </c>
    </row>
    <row r="4" spans="1:16" ht="18" customHeight="1">
      <c r="A4" s="226" t="s">
        <v>480</v>
      </c>
      <c r="B4" s="452"/>
      <c r="C4" s="735" t="s">
        <v>481</v>
      </c>
      <c r="D4" s="211" t="s">
        <v>482</v>
      </c>
      <c r="E4" s="211"/>
      <c r="F4" s="211"/>
      <c r="G4" s="211"/>
      <c r="H4" s="280" t="s">
        <v>483</v>
      </c>
      <c r="I4" s="280"/>
      <c r="J4" s="280" t="s">
        <v>484</v>
      </c>
      <c r="K4" s="280"/>
      <c r="L4" s="280" t="s">
        <v>485</v>
      </c>
      <c r="M4" s="280"/>
      <c r="N4" s="280" t="s">
        <v>486</v>
      </c>
      <c r="O4" s="280"/>
      <c r="P4" s="256" t="s">
        <v>228</v>
      </c>
    </row>
    <row r="5" spans="1:16" ht="22.5" customHeight="1">
      <c r="A5" s="210"/>
      <c r="B5" s="453"/>
      <c r="C5" s="464"/>
      <c r="D5" s="464" t="s">
        <v>487</v>
      </c>
      <c r="E5" s="464"/>
      <c r="F5" s="279" t="s">
        <v>488</v>
      </c>
      <c r="G5" s="279"/>
      <c r="H5" s="279"/>
      <c r="I5" s="279"/>
      <c r="J5" s="279"/>
      <c r="K5" s="279"/>
      <c r="L5" s="279"/>
      <c r="M5" s="279"/>
      <c r="N5" s="279"/>
      <c r="O5" s="279"/>
      <c r="P5" s="236"/>
    </row>
    <row r="6" spans="1:16" ht="6" customHeight="1">
      <c r="A6" s="212"/>
      <c r="B6" s="191"/>
      <c r="C6" s="11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14"/>
    </row>
    <row r="7" spans="1:16" ht="14.25" customHeight="1">
      <c r="A7" s="212" t="s">
        <v>489</v>
      </c>
      <c r="B7" s="214"/>
      <c r="C7" s="113">
        <v>306</v>
      </c>
      <c r="D7" s="473">
        <v>123</v>
      </c>
      <c r="E7" s="473"/>
      <c r="F7" s="473">
        <v>19</v>
      </c>
      <c r="G7" s="473"/>
      <c r="H7" s="473">
        <v>46</v>
      </c>
      <c r="I7" s="473"/>
      <c r="J7" s="473">
        <v>24</v>
      </c>
      <c r="K7" s="473"/>
      <c r="L7" s="473">
        <v>2</v>
      </c>
      <c r="M7" s="473"/>
      <c r="N7" s="473">
        <v>89</v>
      </c>
      <c r="O7" s="473"/>
      <c r="P7" s="114">
        <v>3</v>
      </c>
    </row>
    <row r="8" spans="1:16" ht="14.25" customHeight="1">
      <c r="A8" s="212" t="s">
        <v>495</v>
      </c>
      <c r="B8" s="214"/>
      <c r="C8" s="113">
        <v>299</v>
      </c>
      <c r="D8" s="473">
        <v>151</v>
      </c>
      <c r="E8" s="473"/>
      <c r="F8" s="473">
        <v>16</v>
      </c>
      <c r="G8" s="473"/>
      <c r="H8" s="473">
        <v>54</v>
      </c>
      <c r="I8" s="473"/>
      <c r="J8" s="473">
        <v>26</v>
      </c>
      <c r="K8" s="473"/>
      <c r="L8" s="473">
        <v>5</v>
      </c>
      <c r="M8" s="473"/>
      <c r="N8" s="473">
        <v>45</v>
      </c>
      <c r="O8" s="473"/>
      <c r="P8" s="114">
        <v>2</v>
      </c>
    </row>
    <row r="9" spans="1:16" ht="14.25" customHeight="1">
      <c r="A9" s="212" t="s">
        <v>496</v>
      </c>
      <c r="B9" s="214"/>
      <c r="C9" s="113">
        <v>250</v>
      </c>
      <c r="D9" s="473">
        <v>118</v>
      </c>
      <c r="E9" s="473"/>
      <c r="F9" s="473">
        <v>5</v>
      </c>
      <c r="G9" s="473"/>
      <c r="H9" s="473">
        <v>50</v>
      </c>
      <c r="I9" s="473"/>
      <c r="J9" s="473">
        <v>35</v>
      </c>
      <c r="K9" s="473"/>
      <c r="L9" s="473">
        <v>2</v>
      </c>
      <c r="M9" s="473"/>
      <c r="N9" s="473">
        <v>35</v>
      </c>
      <c r="O9" s="473"/>
      <c r="P9" s="114">
        <v>5</v>
      </c>
    </row>
    <row r="10" spans="1:16" ht="14.25" customHeight="1">
      <c r="A10" s="212" t="s">
        <v>497</v>
      </c>
      <c r="B10" s="191"/>
      <c r="C10" s="113">
        <v>264</v>
      </c>
      <c r="D10" s="473">
        <v>90</v>
      </c>
      <c r="E10" s="473"/>
      <c r="F10" s="473">
        <v>14</v>
      </c>
      <c r="G10" s="473"/>
      <c r="H10" s="473">
        <v>48</v>
      </c>
      <c r="I10" s="473"/>
      <c r="J10" s="473">
        <v>47</v>
      </c>
      <c r="K10" s="473"/>
      <c r="L10" s="473">
        <v>2</v>
      </c>
      <c r="M10" s="473"/>
      <c r="N10" s="473">
        <v>44</v>
      </c>
      <c r="O10" s="473"/>
      <c r="P10" s="114">
        <v>19</v>
      </c>
    </row>
    <row r="11" spans="1:16" ht="14.25" customHeight="1">
      <c r="A11" s="435" t="s">
        <v>335</v>
      </c>
      <c r="B11" s="436"/>
      <c r="C11" s="116">
        <v>218</v>
      </c>
      <c r="D11" s="472">
        <v>75</v>
      </c>
      <c r="E11" s="472"/>
      <c r="F11" s="472">
        <v>9</v>
      </c>
      <c r="G11" s="472"/>
      <c r="H11" s="472">
        <v>38</v>
      </c>
      <c r="I11" s="472"/>
      <c r="J11" s="472">
        <v>44</v>
      </c>
      <c r="K11" s="472"/>
      <c r="L11" s="734">
        <v>0</v>
      </c>
      <c r="M11" s="734"/>
      <c r="N11" s="472">
        <v>36</v>
      </c>
      <c r="O11" s="472"/>
      <c r="P11" s="117">
        <v>16</v>
      </c>
    </row>
    <row r="12" spans="1:16" ht="6" customHeight="1">
      <c r="A12" s="3"/>
      <c r="B12" s="7"/>
      <c r="C12" s="11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14"/>
    </row>
    <row r="13" spans="1:16" ht="14.25" customHeight="1">
      <c r="A13" s="180" t="s">
        <v>335</v>
      </c>
      <c r="B13" s="7" t="s">
        <v>490</v>
      </c>
      <c r="C13" s="113">
        <v>21</v>
      </c>
      <c r="D13" s="473">
        <v>3</v>
      </c>
      <c r="E13" s="473"/>
      <c r="F13" s="473">
        <v>1</v>
      </c>
      <c r="G13" s="473"/>
      <c r="H13" s="473">
        <v>5</v>
      </c>
      <c r="I13" s="473"/>
      <c r="J13" s="473">
        <v>6</v>
      </c>
      <c r="K13" s="473"/>
      <c r="L13" s="736">
        <v>0</v>
      </c>
      <c r="M13" s="736"/>
      <c r="N13" s="737">
        <v>5</v>
      </c>
      <c r="O13" s="737"/>
      <c r="P13" s="433">
        <v>1</v>
      </c>
    </row>
    <row r="14" spans="1:16" ht="14.25" customHeight="1">
      <c r="A14" s="3"/>
      <c r="B14" s="7" t="s">
        <v>498</v>
      </c>
      <c r="C14" s="113">
        <v>29</v>
      </c>
      <c r="D14" s="473">
        <v>5</v>
      </c>
      <c r="E14" s="473"/>
      <c r="F14" s="473">
        <v>1</v>
      </c>
      <c r="G14" s="473"/>
      <c r="H14" s="473">
        <v>5</v>
      </c>
      <c r="I14" s="473"/>
      <c r="J14" s="473">
        <v>5</v>
      </c>
      <c r="K14" s="473"/>
      <c r="L14" s="736">
        <v>0</v>
      </c>
      <c r="M14" s="736"/>
      <c r="N14" s="737">
        <v>10</v>
      </c>
      <c r="O14" s="737"/>
      <c r="P14" s="433">
        <v>3</v>
      </c>
    </row>
    <row r="15" spans="1:16" ht="14.25" customHeight="1">
      <c r="A15" s="3"/>
      <c r="B15" s="7" t="s">
        <v>491</v>
      </c>
      <c r="C15" s="113">
        <v>26</v>
      </c>
      <c r="D15" s="473">
        <v>8</v>
      </c>
      <c r="E15" s="473"/>
      <c r="F15" s="473">
        <v>2</v>
      </c>
      <c r="G15" s="473"/>
      <c r="H15" s="473">
        <v>3</v>
      </c>
      <c r="I15" s="473"/>
      <c r="J15" s="473">
        <v>7</v>
      </c>
      <c r="K15" s="473"/>
      <c r="L15" s="736">
        <v>0</v>
      </c>
      <c r="M15" s="736"/>
      <c r="N15" s="737">
        <v>5</v>
      </c>
      <c r="O15" s="737"/>
      <c r="P15" s="433">
        <v>1</v>
      </c>
    </row>
    <row r="16" spans="1:17" ht="12.75" customHeight="1">
      <c r="A16" s="3"/>
      <c r="B16" s="7" t="s">
        <v>492</v>
      </c>
      <c r="C16" s="113">
        <v>17</v>
      </c>
      <c r="D16" s="473">
        <v>7</v>
      </c>
      <c r="E16" s="473"/>
      <c r="F16" s="736">
        <v>0</v>
      </c>
      <c r="G16" s="736"/>
      <c r="H16" s="473">
        <v>6</v>
      </c>
      <c r="I16" s="473"/>
      <c r="J16" s="473">
        <v>3</v>
      </c>
      <c r="K16" s="473"/>
      <c r="L16" s="736">
        <v>0</v>
      </c>
      <c r="M16" s="736"/>
      <c r="N16" s="737">
        <v>1</v>
      </c>
      <c r="O16" s="737"/>
      <c r="P16" s="432">
        <v>0</v>
      </c>
      <c r="Q16" s="432"/>
    </row>
    <row r="17" spans="1:16" ht="6" customHeight="1">
      <c r="A17" s="3"/>
      <c r="B17" s="7"/>
      <c r="C17" s="113"/>
      <c r="D17" s="473"/>
      <c r="E17" s="473"/>
      <c r="F17" s="473"/>
      <c r="G17" s="473"/>
      <c r="H17" s="473" t="s">
        <v>499</v>
      </c>
      <c r="I17" s="473"/>
      <c r="J17" s="473" t="s">
        <v>499</v>
      </c>
      <c r="K17" s="473"/>
      <c r="L17" s="473"/>
      <c r="M17" s="473"/>
      <c r="N17" s="737"/>
      <c r="O17" s="737"/>
      <c r="P17" s="433"/>
    </row>
    <row r="18" spans="1:16" ht="14.25" customHeight="1">
      <c r="A18" s="3"/>
      <c r="B18" s="7" t="s">
        <v>500</v>
      </c>
      <c r="C18" s="113">
        <v>26</v>
      </c>
      <c r="D18" s="473">
        <v>11</v>
      </c>
      <c r="E18" s="473"/>
      <c r="F18" s="473">
        <v>1</v>
      </c>
      <c r="G18" s="473"/>
      <c r="H18" s="473">
        <v>3</v>
      </c>
      <c r="I18" s="473"/>
      <c r="J18" s="473">
        <v>6</v>
      </c>
      <c r="K18" s="473"/>
      <c r="L18" s="736">
        <v>0</v>
      </c>
      <c r="M18" s="736"/>
      <c r="N18" s="737">
        <v>4</v>
      </c>
      <c r="O18" s="737"/>
      <c r="P18" s="433">
        <v>1</v>
      </c>
    </row>
    <row r="19" spans="1:16" ht="14.25" customHeight="1">
      <c r="A19" s="3"/>
      <c r="B19" s="7" t="s">
        <v>501</v>
      </c>
      <c r="C19" s="113">
        <v>22</v>
      </c>
      <c r="D19" s="473">
        <v>11</v>
      </c>
      <c r="E19" s="473"/>
      <c r="F19" s="473">
        <v>1</v>
      </c>
      <c r="G19" s="473"/>
      <c r="H19" s="473">
        <v>1</v>
      </c>
      <c r="I19" s="473"/>
      <c r="J19" s="473">
        <v>7</v>
      </c>
      <c r="K19" s="473"/>
      <c r="L19" s="736">
        <v>0</v>
      </c>
      <c r="M19" s="736"/>
      <c r="N19" s="737">
        <v>1</v>
      </c>
      <c r="O19" s="737"/>
      <c r="P19" s="433">
        <v>1</v>
      </c>
    </row>
    <row r="20" spans="1:16" ht="14.25" customHeight="1">
      <c r="A20" s="3"/>
      <c r="B20" s="7" t="s">
        <v>502</v>
      </c>
      <c r="C20" s="113">
        <v>32</v>
      </c>
      <c r="D20" s="473">
        <v>15</v>
      </c>
      <c r="E20" s="473"/>
      <c r="F20" s="473">
        <v>1</v>
      </c>
      <c r="G20" s="473"/>
      <c r="H20" s="473">
        <v>7</v>
      </c>
      <c r="I20" s="473"/>
      <c r="J20" s="473">
        <v>5</v>
      </c>
      <c r="K20" s="473"/>
      <c r="L20" s="736">
        <v>0</v>
      </c>
      <c r="M20" s="736"/>
      <c r="N20" s="737">
        <v>3</v>
      </c>
      <c r="O20" s="737"/>
      <c r="P20" s="433">
        <v>1</v>
      </c>
    </row>
    <row r="21" spans="1:16" ht="12" customHeight="1">
      <c r="A21" s="3"/>
      <c r="B21" s="7" t="s">
        <v>503</v>
      </c>
      <c r="C21" s="113">
        <v>12</v>
      </c>
      <c r="D21" s="473">
        <v>2</v>
      </c>
      <c r="E21" s="473"/>
      <c r="F21" s="736">
        <v>0</v>
      </c>
      <c r="G21" s="736"/>
      <c r="H21" s="473">
        <v>1</v>
      </c>
      <c r="I21" s="473"/>
      <c r="J21" s="473">
        <v>3</v>
      </c>
      <c r="K21" s="473"/>
      <c r="L21" s="736">
        <v>0</v>
      </c>
      <c r="M21" s="736"/>
      <c r="N21" s="737">
        <v>2</v>
      </c>
      <c r="O21" s="737"/>
      <c r="P21" s="433">
        <v>4</v>
      </c>
    </row>
    <row r="22" spans="1:16" ht="6" customHeight="1">
      <c r="A22" s="3"/>
      <c r="B22" s="7"/>
      <c r="C22" s="11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737"/>
      <c r="O22" s="737"/>
      <c r="P22" s="433"/>
    </row>
    <row r="23" spans="1:16" ht="14.25" customHeight="1">
      <c r="A23" s="3"/>
      <c r="B23" s="7" t="s">
        <v>504</v>
      </c>
      <c r="C23" s="113">
        <v>11</v>
      </c>
      <c r="D23" s="473">
        <v>6</v>
      </c>
      <c r="E23" s="473"/>
      <c r="F23" s="736">
        <v>0</v>
      </c>
      <c r="G23" s="736"/>
      <c r="H23" s="473">
        <v>2</v>
      </c>
      <c r="I23" s="473"/>
      <c r="J23" s="473">
        <v>1</v>
      </c>
      <c r="K23" s="473"/>
      <c r="L23" s="736">
        <v>0</v>
      </c>
      <c r="M23" s="736"/>
      <c r="N23" s="736">
        <v>0</v>
      </c>
      <c r="O23" s="736"/>
      <c r="P23" s="433">
        <v>2</v>
      </c>
    </row>
    <row r="24" spans="1:16" ht="14.25" customHeight="1">
      <c r="A24" s="180" t="s">
        <v>505</v>
      </c>
      <c r="B24" s="7" t="s">
        <v>493</v>
      </c>
      <c r="C24" s="113">
        <v>13</v>
      </c>
      <c r="D24" s="473">
        <v>6</v>
      </c>
      <c r="E24" s="473"/>
      <c r="F24" s="473">
        <v>1</v>
      </c>
      <c r="G24" s="473"/>
      <c r="H24" s="473">
        <v>2</v>
      </c>
      <c r="I24" s="473"/>
      <c r="J24" s="473">
        <v>1</v>
      </c>
      <c r="K24" s="473"/>
      <c r="L24" s="736">
        <v>0</v>
      </c>
      <c r="M24" s="736"/>
      <c r="N24" s="737">
        <v>2</v>
      </c>
      <c r="O24" s="737"/>
      <c r="P24" s="433">
        <v>1</v>
      </c>
    </row>
    <row r="25" spans="1:16" ht="14.25" customHeight="1">
      <c r="A25" s="3"/>
      <c r="B25" s="7" t="s">
        <v>506</v>
      </c>
      <c r="C25" s="113">
        <v>6</v>
      </c>
      <c r="D25" s="473">
        <v>1</v>
      </c>
      <c r="E25" s="473"/>
      <c r="F25" s="473">
        <v>1</v>
      </c>
      <c r="G25" s="473"/>
      <c r="H25" s="473">
        <v>2</v>
      </c>
      <c r="I25" s="473"/>
      <c r="J25" s="736">
        <v>0</v>
      </c>
      <c r="K25" s="736"/>
      <c r="L25" s="736">
        <v>0</v>
      </c>
      <c r="M25" s="736"/>
      <c r="N25" s="737">
        <v>1</v>
      </c>
      <c r="O25" s="737"/>
      <c r="P25" s="433">
        <v>1</v>
      </c>
    </row>
    <row r="26" spans="1:17" ht="12.75" customHeight="1">
      <c r="A26" s="3"/>
      <c r="B26" s="7" t="s">
        <v>507</v>
      </c>
      <c r="C26" s="113">
        <v>3</v>
      </c>
      <c r="D26" s="736">
        <v>0</v>
      </c>
      <c r="E26" s="736"/>
      <c r="F26" s="736">
        <v>0</v>
      </c>
      <c r="G26" s="736"/>
      <c r="H26" s="473">
        <v>1</v>
      </c>
      <c r="I26" s="473"/>
      <c r="J26" s="736">
        <v>0</v>
      </c>
      <c r="K26" s="736"/>
      <c r="L26" s="736">
        <v>0</v>
      </c>
      <c r="M26" s="736"/>
      <c r="N26" s="737">
        <v>2</v>
      </c>
      <c r="O26" s="737"/>
      <c r="P26" s="432">
        <v>0</v>
      </c>
      <c r="Q26" s="432"/>
    </row>
    <row r="27" spans="1:16" ht="6" customHeight="1" thickBot="1">
      <c r="A27" s="18"/>
      <c r="B27" s="434"/>
      <c r="C27" s="161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145"/>
    </row>
    <row r="28" spans="1:16" ht="18" customHeight="1">
      <c r="A28" s="14" t="s">
        <v>494</v>
      </c>
      <c r="B28" s="7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149">
    <mergeCell ref="A10:B10"/>
    <mergeCell ref="A2:P2"/>
    <mergeCell ref="A7:B7"/>
    <mergeCell ref="A8:B8"/>
    <mergeCell ref="A9:B9"/>
    <mergeCell ref="A6:B6"/>
    <mergeCell ref="D6:E6"/>
    <mergeCell ref="F6:G6"/>
    <mergeCell ref="D9:E9"/>
    <mergeCell ref="F9:G9"/>
    <mergeCell ref="D27:E27"/>
    <mergeCell ref="F27:G27"/>
    <mergeCell ref="L27:M27"/>
    <mergeCell ref="L24:M24"/>
    <mergeCell ref="D25:E25"/>
    <mergeCell ref="F25:G25"/>
    <mergeCell ref="H25:I25"/>
    <mergeCell ref="J25:K25"/>
    <mergeCell ref="D26:E26"/>
    <mergeCell ref="F26:G26"/>
    <mergeCell ref="N27:O27"/>
    <mergeCell ref="H27:I27"/>
    <mergeCell ref="J27:K27"/>
    <mergeCell ref="H26:I26"/>
    <mergeCell ref="J26:K26"/>
    <mergeCell ref="N24:O24"/>
    <mergeCell ref="L25:M25"/>
    <mergeCell ref="N25:O25"/>
    <mergeCell ref="L26:M26"/>
    <mergeCell ref="N26:O26"/>
    <mergeCell ref="D24:E24"/>
    <mergeCell ref="F24:G24"/>
    <mergeCell ref="H24:I24"/>
    <mergeCell ref="J24:K24"/>
    <mergeCell ref="L23:M23"/>
    <mergeCell ref="N23:O23"/>
    <mergeCell ref="D22:E22"/>
    <mergeCell ref="F22:G22"/>
    <mergeCell ref="D23:E23"/>
    <mergeCell ref="F23:G23"/>
    <mergeCell ref="H23:I23"/>
    <mergeCell ref="J23:K23"/>
    <mergeCell ref="H22:I22"/>
    <mergeCell ref="J22:K22"/>
    <mergeCell ref="L20:M20"/>
    <mergeCell ref="N20:O20"/>
    <mergeCell ref="L21:M21"/>
    <mergeCell ref="N21:O21"/>
    <mergeCell ref="L22:M22"/>
    <mergeCell ref="N22:O22"/>
    <mergeCell ref="D21:E21"/>
    <mergeCell ref="F21:G21"/>
    <mergeCell ref="H21:I21"/>
    <mergeCell ref="J21:K21"/>
    <mergeCell ref="D20:E20"/>
    <mergeCell ref="F20:G20"/>
    <mergeCell ref="H20:I20"/>
    <mergeCell ref="J20:K20"/>
    <mergeCell ref="L19:M19"/>
    <mergeCell ref="N19:O19"/>
    <mergeCell ref="D18:E18"/>
    <mergeCell ref="F18:G18"/>
    <mergeCell ref="D19:E19"/>
    <mergeCell ref="F19:G19"/>
    <mergeCell ref="H19:I19"/>
    <mergeCell ref="J19:K19"/>
    <mergeCell ref="H18:I18"/>
    <mergeCell ref="J18:K18"/>
    <mergeCell ref="L18:M18"/>
    <mergeCell ref="N18:O18"/>
    <mergeCell ref="H16:I16"/>
    <mergeCell ref="J16:K16"/>
    <mergeCell ref="L16:M16"/>
    <mergeCell ref="N16:O16"/>
    <mergeCell ref="L17:M17"/>
    <mergeCell ref="N17:O17"/>
    <mergeCell ref="D17:E17"/>
    <mergeCell ref="F17:G17"/>
    <mergeCell ref="H17:I17"/>
    <mergeCell ref="J17:K17"/>
    <mergeCell ref="D14:E14"/>
    <mergeCell ref="F14:G14"/>
    <mergeCell ref="D16:E16"/>
    <mergeCell ref="F16:G16"/>
    <mergeCell ref="D15:E15"/>
    <mergeCell ref="F15:G15"/>
    <mergeCell ref="H15:I15"/>
    <mergeCell ref="J15:K15"/>
    <mergeCell ref="H14:I14"/>
    <mergeCell ref="J14:K14"/>
    <mergeCell ref="H12:I12"/>
    <mergeCell ref="J12:K12"/>
    <mergeCell ref="L12:M12"/>
    <mergeCell ref="N12:O12"/>
    <mergeCell ref="D13:E13"/>
    <mergeCell ref="F13:G13"/>
    <mergeCell ref="H13:I13"/>
    <mergeCell ref="J13:K13"/>
    <mergeCell ref="D12:E12"/>
    <mergeCell ref="F12:G12"/>
    <mergeCell ref="D10:E10"/>
    <mergeCell ref="F10:G10"/>
    <mergeCell ref="F7:G7"/>
    <mergeCell ref="H10:I10"/>
    <mergeCell ref="J10:K10"/>
    <mergeCell ref="H9:I9"/>
    <mergeCell ref="J9:K9"/>
    <mergeCell ref="D8:E8"/>
    <mergeCell ref="F8:G8"/>
    <mergeCell ref="H8:I8"/>
    <mergeCell ref="J8:K8"/>
    <mergeCell ref="L6:M6"/>
    <mergeCell ref="L4:M5"/>
    <mergeCell ref="H4:I5"/>
    <mergeCell ref="N7:O7"/>
    <mergeCell ref="H6:I6"/>
    <mergeCell ref="N6:O6"/>
    <mergeCell ref="N4:O5"/>
    <mergeCell ref="L15:M15"/>
    <mergeCell ref="N15:O15"/>
    <mergeCell ref="L9:M9"/>
    <mergeCell ref="L7:M7"/>
    <mergeCell ref="L14:M14"/>
    <mergeCell ref="N14:O14"/>
    <mergeCell ref="L13:M13"/>
    <mergeCell ref="N13:O13"/>
    <mergeCell ref="L8:M8"/>
    <mergeCell ref="N8:O8"/>
    <mergeCell ref="P4:P5"/>
    <mergeCell ref="D7:E7"/>
    <mergeCell ref="N9:O9"/>
    <mergeCell ref="L10:M10"/>
    <mergeCell ref="N10:O10"/>
    <mergeCell ref="D4:G4"/>
    <mergeCell ref="H7:I7"/>
    <mergeCell ref="J7:K7"/>
    <mergeCell ref="J4:K5"/>
    <mergeCell ref="J6:K6"/>
    <mergeCell ref="A4:B5"/>
    <mergeCell ref="C4:C5"/>
    <mergeCell ref="D5:E5"/>
    <mergeCell ref="F5:G5"/>
    <mergeCell ref="J11:K11"/>
    <mergeCell ref="L11:M11"/>
    <mergeCell ref="N11:O11"/>
    <mergeCell ref="A11:B11"/>
    <mergeCell ref="D11:E11"/>
    <mergeCell ref="F11:G11"/>
    <mergeCell ref="H11:I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Y13" sqref="Y13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225" t="s">
        <v>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226" t="s">
        <v>0</v>
      </c>
      <c r="B4" s="226"/>
      <c r="C4" s="226"/>
      <c r="D4" s="176" t="s">
        <v>38</v>
      </c>
      <c r="E4" s="176"/>
      <c r="F4" s="176"/>
      <c r="G4" s="176"/>
      <c r="H4" s="164" t="s">
        <v>39</v>
      </c>
      <c r="I4" s="164"/>
      <c r="J4" s="164"/>
      <c r="K4" s="164"/>
      <c r="L4" s="164"/>
      <c r="M4" s="148" t="s">
        <v>40</v>
      </c>
      <c r="N4" s="148"/>
      <c r="O4" s="148"/>
      <c r="P4" s="148"/>
      <c r="Q4" s="148"/>
      <c r="R4" s="148"/>
      <c r="S4" s="148"/>
      <c r="T4" s="148"/>
      <c r="U4" s="148"/>
      <c r="V4" s="164" t="s">
        <v>41</v>
      </c>
      <c r="W4" s="164"/>
      <c r="X4" s="164"/>
      <c r="Y4" s="165"/>
    </row>
    <row r="5" spans="1:25" ht="18" customHeight="1">
      <c r="A5" s="210"/>
      <c r="B5" s="210"/>
      <c r="C5" s="210"/>
      <c r="D5" s="163"/>
      <c r="E5" s="163"/>
      <c r="F5" s="163"/>
      <c r="G5" s="163"/>
      <c r="H5" s="175"/>
      <c r="I5" s="175"/>
      <c r="J5" s="175"/>
      <c r="K5" s="175"/>
      <c r="L5" s="175"/>
      <c r="M5" s="175" t="s">
        <v>42</v>
      </c>
      <c r="N5" s="175"/>
      <c r="O5" s="175"/>
      <c r="P5" s="175"/>
      <c r="Q5" s="175"/>
      <c r="R5" s="175" t="s">
        <v>43</v>
      </c>
      <c r="S5" s="175"/>
      <c r="T5" s="175"/>
      <c r="U5" s="175"/>
      <c r="V5" s="175"/>
      <c r="W5" s="175"/>
      <c r="X5" s="175"/>
      <c r="Y5" s="147"/>
    </row>
    <row r="6" spans="1:25" ht="6" customHeight="1">
      <c r="A6" s="212"/>
      <c r="B6" s="212"/>
      <c r="C6" s="191"/>
      <c r="D6" s="173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5" ht="15" customHeight="1">
      <c r="A7" s="212" t="s">
        <v>45</v>
      </c>
      <c r="B7" s="213"/>
      <c r="C7" s="214"/>
      <c r="D7" s="173">
        <v>6669</v>
      </c>
      <c r="E7" s="171"/>
      <c r="F7" s="171"/>
      <c r="G7" s="171"/>
      <c r="H7" s="174">
        <v>6128</v>
      </c>
      <c r="I7" s="174"/>
      <c r="J7" s="174"/>
      <c r="K7" s="174"/>
      <c r="L7" s="174"/>
      <c r="M7" s="174">
        <v>68</v>
      </c>
      <c r="N7" s="174"/>
      <c r="O7" s="174"/>
      <c r="P7" s="174"/>
      <c r="Q7" s="174"/>
      <c r="R7" s="174">
        <v>97</v>
      </c>
      <c r="S7" s="174"/>
      <c r="T7" s="174"/>
      <c r="U7" s="174"/>
      <c r="V7" s="174">
        <v>1301</v>
      </c>
      <c r="W7" s="174"/>
      <c r="X7" s="174"/>
      <c r="Y7" s="174"/>
    </row>
    <row r="8" spans="1:25" ht="15" customHeight="1">
      <c r="A8" s="212" t="s">
        <v>46</v>
      </c>
      <c r="B8" s="213"/>
      <c r="C8" s="214"/>
      <c r="D8" s="173">
        <v>6469</v>
      </c>
      <c r="E8" s="171"/>
      <c r="F8" s="171"/>
      <c r="G8" s="171"/>
      <c r="H8" s="174">
        <v>6049</v>
      </c>
      <c r="I8" s="174"/>
      <c r="J8" s="174"/>
      <c r="K8" s="174"/>
      <c r="L8" s="174"/>
      <c r="M8" s="174">
        <v>75</v>
      </c>
      <c r="N8" s="174"/>
      <c r="O8" s="174"/>
      <c r="P8" s="174"/>
      <c r="Q8" s="174"/>
      <c r="R8" s="174">
        <v>91</v>
      </c>
      <c r="S8" s="174"/>
      <c r="T8" s="174"/>
      <c r="U8" s="174"/>
      <c r="V8" s="174">
        <v>1177</v>
      </c>
      <c r="W8" s="174"/>
      <c r="X8" s="174"/>
      <c r="Y8" s="174"/>
    </row>
    <row r="9" spans="1:25" ht="15" customHeight="1">
      <c r="A9" s="212" t="s">
        <v>47</v>
      </c>
      <c r="B9" s="213"/>
      <c r="C9" s="214"/>
      <c r="D9" s="173">
        <v>6380</v>
      </c>
      <c r="E9" s="171"/>
      <c r="F9" s="171"/>
      <c r="G9" s="171"/>
      <c r="H9" s="174">
        <v>5957</v>
      </c>
      <c r="I9" s="174"/>
      <c r="J9" s="174"/>
      <c r="K9" s="174"/>
      <c r="L9" s="174"/>
      <c r="M9" s="174">
        <v>63</v>
      </c>
      <c r="N9" s="174"/>
      <c r="O9" s="174"/>
      <c r="P9" s="174"/>
      <c r="Q9" s="174"/>
      <c r="R9" s="174">
        <v>92</v>
      </c>
      <c r="S9" s="174"/>
      <c r="T9" s="174"/>
      <c r="U9" s="174"/>
      <c r="V9" s="174">
        <v>1142</v>
      </c>
      <c r="W9" s="174"/>
      <c r="X9" s="174"/>
      <c r="Y9" s="174"/>
    </row>
    <row r="10" spans="1:25" ht="15" customHeight="1">
      <c r="A10" s="212" t="s">
        <v>48</v>
      </c>
      <c r="B10" s="212"/>
      <c r="C10" s="191"/>
      <c r="D10" s="173">
        <v>7718</v>
      </c>
      <c r="E10" s="174"/>
      <c r="F10" s="174"/>
      <c r="G10" s="174"/>
      <c r="H10" s="174">
        <v>7127</v>
      </c>
      <c r="I10" s="174"/>
      <c r="J10" s="174"/>
      <c r="K10" s="174"/>
      <c r="L10" s="174"/>
      <c r="M10" s="174">
        <v>75</v>
      </c>
      <c r="N10" s="174"/>
      <c r="O10" s="174"/>
      <c r="P10" s="174"/>
      <c r="Q10" s="174"/>
      <c r="R10" s="174">
        <v>102</v>
      </c>
      <c r="S10" s="174"/>
      <c r="T10" s="174"/>
      <c r="U10" s="174"/>
      <c r="V10" s="174">
        <v>1372</v>
      </c>
      <c r="W10" s="174"/>
      <c r="X10" s="174"/>
      <c r="Y10" s="174"/>
    </row>
    <row r="11" spans="1:25" ht="15" customHeight="1">
      <c r="A11" s="435" t="s">
        <v>49</v>
      </c>
      <c r="B11" s="435"/>
      <c r="C11" s="436"/>
      <c r="D11" s="149">
        <v>8206</v>
      </c>
      <c r="E11" s="150"/>
      <c r="F11" s="150"/>
      <c r="G11" s="150"/>
      <c r="H11" s="150">
        <v>7486</v>
      </c>
      <c r="I11" s="150"/>
      <c r="J11" s="150"/>
      <c r="K11" s="150"/>
      <c r="L11" s="150"/>
      <c r="M11" s="150">
        <v>76</v>
      </c>
      <c r="N11" s="150"/>
      <c r="O11" s="150"/>
      <c r="P11" s="150"/>
      <c r="Q11" s="150"/>
      <c r="R11" s="150">
        <v>98</v>
      </c>
      <c r="S11" s="150"/>
      <c r="T11" s="150"/>
      <c r="U11" s="150"/>
      <c r="V11" s="150">
        <v>1523</v>
      </c>
      <c r="W11" s="150"/>
      <c r="X11" s="150"/>
      <c r="Y11" s="150"/>
    </row>
    <row r="12" spans="1:25" ht="6" customHeight="1" thickBot="1">
      <c r="A12" s="439"/>
      <c r="B12" s="439"/>
      <c r="C12" s="380"/>
      <c r="D12" s="152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ht="16.5" customHeight="1">
      <c r="A13" s="14" t="s">
        <v>44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</sheetData>
  <mergeCells count="50">
    <mergeCell ref="V12:Y12"/>
    <mergeCell ref="D10:G10"/>
    <mergeCell ref="A12:C12"/>
    <mergeCell ref="D12:G12"/>
    <mergeCell ref="V10:Y10"/>
    <mergeCell ref="R11:U11"/>
    <mergeCell ref="H12:L12"/>
    <mergeCell ref="M12:Q12"/>
    <mergeCell ref="R12:U12"/>
    <mergeCell ref="H10:L10"/>
    <mergeCell ref="V11:Y11"/>
    <mergeCell ref="D7:G7"/>
    <mergeCell ref="R9:U9"/>
    <mergeCell ref="V9:Y9"/>
    <mergeCell ref="R10:U10"/>
    <mergeCell ref="M9:Q9"/>
    <mergeCell ref="H11:L11"/>
    <mergeCell ref="M11:Q11"/>
    <mergeCell ref="H7:L7"/>
    <mergeCell ref="M7:Q7"/>
    <mergeCell ref="A9:C9"/>
    <mergeCell ref="A10:C10"/>
    <mergeCell ref="A11:C11"/>
    <mergeCell ref="D11:G11"/>
    <mergeCell ref="R7:U7"/>
    <mergeCell ref="V4:Y5"/>
    <mergeCell ref="H4:L5"/>
    <mergeCell ref="M4:U4"/>
    <mergeCell ref="V6:Y6"/>
    <mergeCell ref="V7:Y7"/>
    <mergeCell ref="D4:G5"/>
    <mergeCell ref="M10:Q10"/>
    <mergeCell ref="H6:L6"/>
    <mergeCell ref="V8:Y8"/>
    <mergeCell ref="H8:L8"/>
    <mergeCell ref="M8:Q8"/>
    <mergeCell ref="R8:U8"/>
    <mergeCell ref="H9:L9"/>
    <mergeCell ref="M6:Q6"/>
    <mergeCell ref="R6:U6"/>
    <mergeCell ref="D6:G6"/>
    <mergeCell ref="A4:C5"/>
    <mergeCell ref="A2:Y2"/>
    <mergeCell ref="D9:G9"/>
    <mergeCell ref="A6:C6"/>
    <mergeCell ref="A8:C8"/>
    <mergeCell ref="D8:G8"/>
    <mergeCell ref="A7:C7"/>
    <mergeCell ref="M5:Q5"/>
    <mergeCell ref="R5:U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2" sqref="A2:V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5.625" style="2" customWidth="1"/>
    <col min="7" max="7" width="1.625" style="2" customWidth="1"/>
    <col min="8" max="8" width="4.25390625" style="2" customWidth="1"/>
    <col min="9" max="9" width="2.25390625" style="2" customWidth="1"/>
    <col min="10" max="10" width="5.75390625" style="2" customWidth="1"/>
    <col min="11" max="11" width="1.00390625" style="2" customWidth="1"/>
    <col min="12" max="12" width="5.75390625" style="2" customWidth="1"/>
    <col min="13" max="13" width="1.12109375" style="2" customWidth="1"/>
    <col min="14" max="14" width="2.625" style="2" customWidth="1"/>
    <col min="15" max="15" width="4.00390625" style="2" customWidth="1"/>
    <col min="16" max="16" width="6.875" style="2" customWidth="1"/>
    <col min="17" max="17" width="2.625" style="2" customWidth="1"/>
    <col min="18" max="18" width="4.00390625" style="2" customWidth="1"/>
    <col min="19" max="19" width="6.875" style="2" customWidth="1"/>
    <col min="20" max="20" width="2.625" style="0" customWidth="1"/>
    <col min="21" max="21" width="4.00390625" style="0" customWidth="1"/>
    <col min="22" max="22" width="6.875" style="0" customWidth="1"/>
  </cols>
  <sheetData>
    <row r="1" spans="1:19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25.5" customHeight="1">
      <c r="A2" s="225" t="s">
        <v>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7"/>
      <c r="U2" s="27"/>
      <c r="V2" s="27"/>
    </row>
    <row r="3" spans="1:19" ht="15.75" customHeight="1" thickBo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2" ht="21" customHeight="1">
      <c r="A4" s="42" t="s">
        <v>51</v>
      </c>
      <c r="B4" s="192" t="s">
        <v>52</v>
      </c>
      <c r="C4" s="192"/>
      <c r="D4" s="192"/>
      <c r="E4" s="40"/>
      <c r="F4" s="24" t="s">
        <v>53</v>
      </c>
      <c r="G4" s="26"/>
      <c r="H4" s="26"/>
      <c r="I4" s="26"/>
      <c r="J4" s="24" t="s">
        <v>54</v>
      </c>
      <c r="K4" s="26"/>
      <c r="L4" s="26"/>
      <c r="M4" s="26"/>
      <c r="N4" s="24" t="s">
        <v>55</v>
      </c>
      <c r="O4" s="26"/>
      <c r="P4" s="26"/>
      <c r="Q4" s="24" t="s">
        <v>56</v>
      </c>
      <c r="R4" s="25"/>
      <c r="S4" s="25"/>
      <c r="T4" s="127" t="s">
        <v>57</v>
      </c>
      <c r="U4" s="108"/>
      <c r="V4" s="108"/>
    </row>
    <row r="5" spans="1:22" ht="6" customHeight="1">
      <c r="A5" s="3"/>
      <c r="B5" s="3"/>
      <c r="C5" s="77"/>
      <c r="D5" s="77"/>
      <c r="E5" s="4"/>
      <c r="F5" s="36"/>
      <c r="G5" s="35"/>
      <c r="H5" s="35"/>
      <c r="I5" s="37"/>
      <c r="J5" s="35"/>
      <c r="K5" s="38"/>
      <c r="L5" s="38"/>
      <c r="M5" s="38"/>
      <c r="N5" s="35"/>
      <c r="O5" s="38"/>
      <c r="P5" s="38"/>
      <c r="Q5" s="35"/>
      <c r="R5" s="35"/>
      <c r="S5" s="35"/>
      <c r="T5" s="153"/>
      <c r="U5" s="153"/>
      <c r="V5" s="153"/>
    </row>
    <row r="6" spans="1:22" ht="13.5" customHeight="1">
      <c r="A6" s="3" t="s">
        <v>64</v>
      </c>
      <c r="B6" s="3"/>
      <c r="C6" s="77" t="s">
        <v>58</v>
      </c>
      <c r="D6" s="77"/>
      <c r="E6" s="4"/>
      <c r="F6" s="36">
        <v>0</v>
      </c>
      <c r="G6" s="35"/>
      <c r="H6" s="35"/>
      <c r="I6" s="37"/>
      <c r="J6" s="35">
        <v>0</v>
      </c>
      <c r="K6" s="38"/>
      <c r="L6" s="38"/>
      <c r="M6" s="38"/>
      <c r="N6" s="35">
        <v>0</v>
      </c>
      <c r="O6" s="38"/>
      <c r="P6" s="38"/>
      <c r="Q6" s="35">
        <v>0</v>
      </c>
      <c r="R6" s="38"/>
      <c r="S6" s="38"/>
      <c r="T6" s="153">
        <v>0</v>
      </c>
      <c r="U6" s="126"/>
      <c r="V6" s="126"/>
    </row>
    <row r="7" spans="1:22" ht="13.5" customHeight="1">
      <c r="A7" s="3" t="s">
        <v>65</v>
      </c>
      <c r="B7" s="3"/>
      <c r="C7" s="77" t="s">
        <v>66</v>
      </c>
      <c r="D7" s="77"/>
      <c r="E7" s="3"/>
      <c r="F7" s="36">
        <v>0</v>
      </c>
      <c r="G7" s="35"/>
      <c r="H7" s="35"/>
      <c r="I7" s="37"/>
      <c r="J7" s="35">
        <v>1</v>
      </c>
      <c r="K7" s="38"/>
      <c r="L7" s="38"/>
      <c r="M7" s="38"/>
      <c r="N7" s="35">
        <v>2</v>
      </c>
      <c r="O7" s="38"/>
      <c r="P7" s="38"/>
      <c r="Q7" s="35">
        <v>0</v>
      </c>
      <c r="R7" s="38"/>
      <c r="S7" s="38"/>
      <c r="T7" s="153">
        <v>0</v>
      </c>
      <c r="U7" s="126"/>
      <c r="V7" s="126"/>
    </row>
    <row r="8" spans="1:22" ht="13.5" customHeight="1">
      <c r="A8" s="3" t="s">
        <v>67</v>
      </c>
      <c r="B8" s="3"/>
      <c r="C8" s="77" t="s">
        <v>59</v>
      </c>
      <c r="D8" s="77"/>
      <c r="E8" s="4"/>
      <c r="F8" s="36">
        <v>2</v>
      </c>
      <c r="G8" s="35"/>
      <c r="H8" s="35"/>
      <c r="I8" s="37"/>
      <c r="J8" s="35">
        <v>5</v>
      </c>
      <c r="K8" s="38"/>
      <c r="L8" s="38"/>
      <c r="M8" s="38"/>
      <c r="N8" s="35">
        <v>1</v>
      </c>
      <c r="O8" s="38"/>
      <c r="P8" s="38"/>
      <c r="Q8" s="35">
        <v>1</v>
      </c>
      <c r="R8" s="35"/>
      <c r="S8" s="35"/>
      <c r="T8" s="153">
        <v>2</v>
      </c>
      <c r="U8" s="153"/>
      <c r="V8" s="153"/>
    </row>
    <row r="9" spans="1:22" ht="13.5" customHeight="1">
      <c r="A9" s="3" t="s">
        <v>68</v>
      </c>
      <c r="B9" s="3"/>
      <c r="C9" s="77" t="s">
        <v>69</v>
      </c>
      <c r="D9" s="77"/>
      <c r="E9" s="4"/>
      <c r="F9" s="36">
        <v>0</v>
      </c>
      <c r="G9" s="35"/>
      <c r="H9" s="35"/>
      <c r="I9" s="37"/>
      <c r="J9" s="35">
        <v>0</v>
      </c>
      <c r="K9" s="38"/>
      <c r="L9" s="38"/>
      <c r="M9" s="38"/>
      <c r="N9" s="35">
        <v>0</v>
      </c>
      <c r="O9" s="38"/>
      <c r="P9" s="38"/>
      <c r="Q9" s="35">
        <v>0</v>
      </c>
      <c r="R9" s="38"/>
      <c r="S9" s="38"/>
      <c r="T9" s="153">
        <v>0</v>
      </c>
      <c r="U9" s="126"/>
      <c r="V9" s="126"/>
    </row>
    <row r="10" spans="1:22" ht="13.5" customHeight="1">
      <c r="A10" s="3" t="s">
        <v>70</v>
      </c>
      <c r="B10" s="3"/>
      <c r="C10" s="77" t="s">
        <v>60</v>
      </c>
      <c r="D10" s="77"/>
      <c r="E10" s="4"/>
      <c r="F10" s="36">
        <v>0</v>
      </c>
      <c r="G10" s="35"/>
      <c r="H10" s="35"/>
      <c r="I10" s="37"/>
      <c r="J10" s="35">
        <v>0</v>
      </c>
      <c r="K10" s="38"/>
      <c r="L10" s="38"/>
      <c r="M10" s="38"/>
      <c r="N10" s="35">
        <v>0</v>
      </c>
      <c r="O10" s="38"/>
      <c r="P10" s="38"/>
      <c r="Q10" s="35">
        <v>1</v>
      </c>
      <c r="R10" s="35"/>
      <c r="S10" s="35"/>
      <c r="T10" s="153">
        <v>0</v>
      </c>
      <c r="U10" s="126"/>
      <c r="V10" s="126"/>
    </row>
    <row r="11" spans="1:22" ht="13.5" customHeight="1">
      <c r="A11" s="3" t="s">
        <v>71</v>
      </c>
      <c r="B11" s="3"/>
      <c r="C11" s="77" t="s">
        <v>72</v>
      </c>
      <c r="D11" s="77"/>
      <c r="E11" s="48"/>
      <c r="F11" s="36">
        <v>0</v>
      </c>
      <c r="G11" s="35"/>
      <c r="H11" s="35"/>
      <c r="I11" s="37"/>
      <c r="J11" s="35">
        <v>1</v>
      </c>
      <c r="K11" s="38"/>
      <c r="L11" s="38"/>
      <c r="M11" s="38"/>
      <c r="N11" s="35">
        <v>2</v>
      </c>
      <c r="O11" s="38"/>
      <c r="P11" s="38"/>
      <c r="Q11" s="35">
        <v>0</v>
      </c>
      <c r="R11" s="38"/>
      <c r="S11" s="38"/>
      <c r="T11" s="153">
        <v>0</v>
      </c>
      <c r="U11" s="126"/>
      <c r="V11" s="126"/>
    </row>
    <row r="12" spans="1:22" ht="13.5" customHeight="1">
      <c r="A12" s="3" t="s">
        <v>73</v>
      </c>
      <c r="B12" s="3"/>
      <c r="C12" s="39" t="s">
        <v>61</v>
      </c>
      <c r="D12" s="39"/>
      <c r="E12" s="48"/>
      <c r="F12" s="36">
        <v>3</v>
      </c>
      <c r="G12" s="35"/>
      <c r="H12" s="35"/>
      <c r="I12" s="37"/>
      <c r="J12" s="35">
        <v>13</v>
      </c>
      <c r="K12" s="38"/>
      <c r="L12" s="38"/>
      <c r="M12" s="38"/>
      <c r="N12" s="35">
        <v>5</v>
      </c>
      <c r="O12" s="38"/>
      <c r="P12" s="38"/>
      <c r="Q12" s="35">
        <v>10</v>
      </c>
      <c r="R12" s="35"/>
      <c r="S12" s="35"/>
      <c r="T12" s="153">
        <v>12</v>
      </c>
      <c r="U12" s="153"/>
      <c r="V12" s="153"/>
    </row>
    <row r="13" spans="1:22" ht="13.5" customHeight="1">
      <c r="A13" s="3"/>
      <c r="B13" s="3"/>
      <c r="C13" s="77" t="s">
        <v>62</v>
      </c>
      <c r="D13" s="77"/>
      <c r="E13" s="48"/>
      <c r="F13" s="36">
        <v>5</v>
      </c>
      <c r="G13" s="35"/>
      <c r="H13" s="35"/>
      <c r="I13" s="37"/>
      <c r="J13" s="35">
        <v>20</v>
      </c>
      <c r="K13" s="38"/>
      <c r="L13" s="38"/>
      <c r="M13" s="38"/>
      <c r="N13" s="35">
        <v>10</v>
      </c>
      <c r="O13" s="38"/>
      <c r="P13" s="38"/>
      <c r="Q13" s="35">
        <v>12</v>
      </c>
      <c r="R13" s="35"/>
      <c r="S13" s="35"/>
      <c r="T13" s="153">
        <v>14</v>
      </c>
      <c r="U13" s="153"/>
      <c r="V13" s="153"/>
    </row>
    <row r="14" spans="1:22" ht="6" customHeight="1" thickBot="1">
      <c r="A14" s="18"/>
      <c r="B14" s="18"/>
      <c r="C14" s="32"/>
      <c r="D14" s="32"/>
      <c r="E14" s="50"/>
      <c r="F14" s="33"/>
      <c r="G14" s="109"/>
      <c r="H14" s="109"/>
      <c r="I14" s="34"/>
      <c r="J14" s="109"/>
      <c r="K14" s="76"/>
      <c r="L14" s="76"/>
      <c r="M14" s="76"/>
      <c r="N14" s="154"/>
      <c r="O14" s="154"/>
      <c r="P14" s="154"/>
      <c r="Q14" s="109"/>
      <c r="R14" s="109"/>
      <c r="S14" s="109"/>
      <c r="T14" s="154"/>
      <c r="U14" s="154"/>
      <c r="V14" s="154"/>
    </row>
    <row r="15" spans="1:19" ht="16.5" customHeight="1">
      <c r="A15" s="14" t="s">
        <v>63</v>
      </c>
      <c r="B15" s="3"/>
      <c r="C15" s="3"/>
      <c r="D15" s="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5" customHeight="1">
      <c r="A16" s="14"/>
      <c r="B16" s="3"/>
      <c r="C16" s="3"/>
      <c r="D16" s="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</sheetData>
  <mergeCells count="67">
    <mergeCell ref="A2:V2"/>
    <mergeCell ref="N14:P14"/>
    <mergeCell ref="N4:P4"/>
    <mergeCell ref="N5:P5"/>
    <mergeCell ref="N6:P6"/>
    <mergeCell ref="N7:P7"/>
    <mergeCell ref="N8:P8"/>
    <mergeCell ref="N9:P9"/>
    <mergeCell ref="N10:P10"/>
    <mergeCell ref="N11:P11"/>
    <mergeCell ref="B4:E4"/>
    <mergeCell ref="C6:D6"/>
    <mergeCell ref="C11:D11"/>
    <mergeCell ref="Q6:S6"/>
    <mergeCell ref="Q4:S4"/>
    <mergeCell ref="J4:M4"/>
    <mergeCell ref="F4:I4"/>
    <mergeCell ref="C7:D7"/>
    <mergeCell ref="C8:D8"/>
    <mergeCell ref="C9:D9"/>
    <mergeCell ref="C10:D10"/>
    <mergeCell ref="F13:I13"/>
    <mergeCell ref="F8:I8"/>
    <mergeCell ref="C13:D13"/>
    <mergeCell ref="C12:D12"/>
    <mergeCell ref="F10:I10"/>
    <mergeCell ref="F11:I11"/>
    <mergeCell ref="F12:I12"/>
    <mergeCell ref="F7:I7"/>
    <mergeCell ref="F9:I9"/>
    <mergeCell ref="J6:M6"/>
    <mergeCell ref="J7:M7"/>
    <mergeCell ref="J8:M8"/>
    <mergeCell ref="J9:M9"/>
    <mergeCell ref="F6:I6"/>
    <mergeCell ref="Q7:S7"/>
    <mergeCell ref="Q8:S8"/>
    <mergeCell ref="J10:M10"/>
    <mergeCell ref="J11:M11"/>
    <mergeCell ref="J12:M12"/>
    <mergeCell ref="J13:M13"/>
    <mergeCell ref="Q9:S9"/>
    <mergeCell ref="Q10:S10"/>
    <mergeCell ref="Q11:S11"/>
    <mergeCell ref="N12:P12"/>
    <mergeCell ref="N13:P13"/>
    <mergeCell ref="J14:M14"/>
    <mergeCell ref="Q14:S14"/>
    <mergeCell ref="C5:D5"/>
    <mergeCell ref="C14:D14"/>
    <mergeCell ref="F14:I14"/>
    <mergeCell ref="Q12:S12"/>
    <mergeCell ref="Q13:S13"/>
    <mergeCell ref="F5:I5"/>
    <mergeCell ref="J5:M5"/>
    <mergeCell ref="Q5:S5"/>
    <mergeCell ref="T4:V4"/>
    <mergeCell ref="T5:V5"/>
    <mergeCell ref="T6:V6"/>
    <mergeCell ref="T7:V7"/>
    <mergeCell ref="T12:V12"/>
    <mergeCell ref="T13:V13"/>
    <mergeCell ref="T14:V14"/>
    <mergeCell ref="T8:V8"/>
    <mergeCell ref="T9:V9"/>
    <mergeCell ref="T10:V10"/>
    <mergeCell ref="T11:V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30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111" customWidth="1"/>
    <col min="2" max="2" width="6.875" style="54" customWidth="1"/>
    <col min="3" max="3" width="5.875" style="54" customWidth="1"/>
    <col min="4" max="7" width="5.50390625" style="54" customWidth="1"/>
    <col min="8" max="8" width="4.875" style="54" customWidth="1"/>
    <col min="9" max="13" width="5.50390625" style="54" customWidth="1"/>
    <col min="14" max="14" width="5.125" style="56" customWidth="1"/>
    <col min="15" max="15" width="5.50390625" style="56" customWidth="1"/>
    <col min="16" max="16384" width="11.00390625" style="56" customWidth="1"/>
  </cols>
  <sheetData>
    <row r="1" spans="1:15" ht="30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M1" s="55"/>
      <c r="O1" s="57"/>
    </row>
    <row r="2" spans="1:15" ht="50.25" customHeight="1">
      <c r="A2" s="442" t="s">
        <v>87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ht="15.7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60"/>
      <c r="O3" s="61" t="s">
        <v>88</v>
      </c>
    </row>
    <row r="4" spans="1:15" ht="24" customHeight="1">
      <c r="A4" s="443" t="s">
        <v>74</v>
      </c>
      <c r="B4" s="449" t="s">
        <v>75</v>
      </c>
      <c r="C4" s="446" t="s">
        <v>89</v>
      </c>
      <c r="D4" s="447"/>
      <c r="E4" s="447"/>
      <c r="F4" s="447"/>
      <c r="G4" s="447"/>
      <c r="H4" s="448"/>
      <c r="I4" s="446" t="s">
        <v>90</v>
      </c>
      <c r="J4" s="447"/>
      <c r="K4" s="447"/>
      <c r="L4" s="448"/>
      <c r="M4" s="440" t="s">
        <v>91</v>
      </c>
      <c r="N4" s="441"/>
      <c r="O4" s="441"/>
    </row>
    <row r="5" spans="1:15" ht="30" customHeight="1">
      <c r="A5" s="444"/>
      <c r="B5" s="450"/>
      <c r="C5" s="64" t="s">
        <v>76</v>
      </c>
      <c r="D5" s="64" t="s">
        <v>77</v>
      </c>
      <c r="E5" s="64" t="s">
        <v>78</v>
      </c>
      <c r="F5" s="64" t="s">
        <v>79</v>
      </c>
      <c r="G5" s="64" t="s">
        <v>80</v>
      </c>
      <c r="H5" s="65" t="s">
        <v>92</v>
      </c>
      <c r="I5" s="63"/>
      <c r="J5" s="62"/>
      <c r="K5" s="62"/>
      <c r="L5" s="62"/>
      <c r="M5" s="66" t="s">
        <v>93</v>
      </c>
      <c r="N5" s="67" t="s">
        <v>94</v>
      </c>
      <c r="O5" s="66" t="s">
        <v>95</v>
      </c>
    </row>
    <row r="6" spans="1:15" ht="30" customHeight="1">
      <c r="A6" s="444"/>
      <c r="B6" s="450"/>
      <c r="C6" s="68" t="s">
        <v>81</v>
      </c>
      <c r="D6" s="68" t="s">
        <v>81</v>
      </c>
      <c r="E6" s="68" t="s">
        <v>81</v>
      </c>
      <c r="F6" s="68" t="s">
        <v>81</v>
      </c>
      <c r="G6" s="68" t="s">
        <v>81</v>
      </c>
      <c r="H6" s="69" t="s">
        <v>96</v>
      </c>
      <c r="I6" s="63" t="s">
        <v>82</v>
      </c>
      <c r="J6" s="62" t="s">
        <v>83</v>
      </c>
      <c r="K6" s="62" t="s">
        <v>84</v>
      </c>
      <c r="L6" s="62" t="s">
        <v>85</v>
      </c>
      <c r="M6" s="70" t="s">
        <v>97</v>
      </c>
      <c r="N6" s="71" t="s">
        <v>98</v>
      </c>
      <c r="O6" s="70" t="s">
        <v>99</v>
      </c>
    </row>
    <row r="7" spans="1:15" ht="30" customHeight="1">
      <c r="A7" s="445"/>
      <c r="B7" s="451"/>
      <c r="C7" s="74" t="s">
        <v>77</v>
      </c>
      <c r="D7" s="74" t="s">
        <v>78</v>
      </c>
      <c r="E7" s="74" t="s">
        <v>79</v>
      </c>
      <c r="F7" s="74" t="s">
        <v>80</v>
      </c>
      <c r="G7" s="74" t="s">
        <v>86</v>
      </c>
      <c r="H7" s="75" t="s">
        <v>100</v>
      </c>
      <c r="I7" s="73"/>
      <c r="J7" s="72"/>
      <c r="K7" s="72"/>
      <c r="L7" s="72"/>
      <c r="M7" s="78" t="s">
        <v>101</v>
      </c>
      <c r="N7" s="79" t="s">
        <v>101</v>
      </c>
      <c r="O7" s="78" t="s">
        <v>102</v>
      </c>
    </row>
    <row r="8" spans="1:15" ht="7.5" customHeight="1">
      <c r="A8" s="62"/>
      <c r="B8" s="80"/>
      <c r="C8" s="81"/>
      <c r="D8" s="81"/>
      <c r="E8" s="81"/>
      <c r="F8" s="81"/>
      <c r="G8" s="81"/>
      <c r="H8" s="81"/>
      <c r="I8" s="82"/>
      <c r="J8" s="82"/>
      <c r="K8" s="82"/>
      <c r="L8" s="82"/>
      <c r="M8" s="83"/>
      <c r="N8" s="83"/>
      <c r="O8" s="83"/>
    </row>
    <row r="9" spans="1:15" ht="33" customHeight="1">
      <c r="A9" s="84" t="s">
        <v>103</v>
      </c>
      <c r="B9" s="85">
        <v>17488</v>
      </c>
      <c r="C9" s="85">
        <v>8313</v>
      </c>
      <c r="D9" s="85">
        <v>3868</v>
      </c>
      <c r="E9" s="85">
        <v>2112</v>
      </c>
      <c r="F9" s="85">
        <v>1319</v>
      </c>
      <c r="G9" s="85">
        <v>1090</v>
      </c>
      <c r="H9" s="86">
        <v>786</v>
      </c>
      <c r="I9" s="86">
        <v>7831</v>
      </c>
      <c r="J9" s="86">
        <v>5850</v>
      </c>
      <c r="K9" s="86">
        <v>2999</v>
      </c>
      <c r="L9" s="86">
        <v>808</v>
      </c>
      <c r="M9" s="87">
        <v>1412</v>
      </c>
      <c r="N9" s="88">
        <v>37</v>
      </c>
      <c r="O9" s="88">
        <v>1796</v>
      </c>
    </row>
    <row r="10" spans="1:15" ht="33" customHeight="1">
      <c r="A10" s="84" t="s">
        <v>104</v>
      </c>
      <c r="B10" s="85">
        <v>20424</v>
      </c>
      <c r="C10" s="85">
        <v>10405</v>
      </c>
      <c r="D10" s="85">
        <v>4901</v>
      </c>
      <c r="E10" s="85">
        <v>2047</v>
      </c>
      <c r="F10" s="85">
        <v>1297</v>
      </c>
      <c r="G10" s="85">
        <v>1047</v>
      </c>
      <c r="H10" s="86">
        <v>727</v>
      </c>
      <c r="I10" s="86">
        <v>7484</v>
      </c>
      <c r="J10" s="86">
        <v>9302</v>
      </c>
      <c r="K10" s="86">
        <v>2901</v>
      </c>
      <c r="L10" s="86">
        <v>737</v>
      </c>
      <c r="M10" s="87">
        <v>1595</v>
      </c>
      <c r="N10" s="88">
        <v>47</v>
      </c>
      <c r="O10" s="88">
        <v>2003</v>
      </c>
    </row>
    <row r="11" spans="1:15" ht="33" customHeight="1">
      <c r="A11" s="84" t="s">
        <v>105</v>
      </c>
      <c r="B11" s="85">
        <v>20855</v>
      </c>
      <c r="C11" s="85">
        <v>10926</v>
      </c>
      <c r="D11" s="85">
        <v>5021</v>
      </c>
      <c r="E11" s="85">
        <v>1951</v>
      </c>
      <c r="F11" s="85">
        <v>1205</v>
      </c>
      <c r="G11" s="85">
        <v>990</v>
      </c>
      <c r="H11" s="86">
        <v>762</v>
      </c>
      <c r="I11" s="86">
        <v>7775</v>
      </c>
      <c r="J11" s="86">
        <v>9322</v>
      </c>
      <c r="K11" s="86">
        <v>2930</v>
      </c>
      <c r="L11" s="86">
        <v>828</v>
      </c>
      <c r="M11" s="87">
        <v>1642</v>
      </c>
      <c r="N11" s="88">
        <v>42</v>
      </c>
      <c r="O11" s="88">
        <v>2164</v>
      </c>
    </row>
    <row r="12" spans="1:15" ht="33" customHeight="1">
      <c r="A12" s="84" t="s">
        <v>106</v>
      </c>
      <c r="B12" s="89">
        <v>20590</v>
      </c>
      <c r="C12" s="89">
        <v>10966</v>
      </c>
      <c r="D12" s="89">
        <v>4819</v>
      </c>
      <c r="E12" s="89">
        <v>1943</v>
      </c>
      <c r="F12" s="89">
        <v>1182</v>
      </c>
      <c r="G12" s="89">
        <v>959</v>
      </c>
      <c r="H12" s="90">
        <v>721</v>
      </c>
      <c r="I12" s="90">
        <v>7467</v>
      </c>
      <c r="J12" s="90">
        <v>9307</v>
      </c>
      <c r="K12" s="90">
        <v>2919</v>
      </c>
      <c r="L12" s="90">
        <v>897</v>
      </c>
      <c r="M12" s="87">
        <v>1588</v>
      </c>
      <c r="N12" s="88">
        <v>61</v>
      </c>
      <c r="O12" s="88">
        <v>1214</v>
      </c>
    </row>
    <row r="13" spans="1:15" ht="33" customHeight="1">
      <c r="A13" s="91" t="s">
        <v>107</v>
      </c>
      <c r="B13" s="92">
        <v>20306</v>
      </c>
      <c r="C13" s="92">
        <v>10562</v>
      </c>
      <c r="D13" s="92">
        <v>4857</v>
      </c>
      <c r="E13" s="92">
        <v>1938</v>
      </c>
      <c r="F13" s="92">
        <v>1183</v>
      </c>
      <c r="G13" s="92">
        <v>1017</v>
      </c>
      <c r="H13" s="93">
        <v>749</v>
      </c>
      <c r="I13" s="93">
        <v>7276</v>
      </c>
      <c r="J13" s="93">
        <v>9232</v>
      </c>
      <c r="K13" s="93">
        <v>2931</v>
      </c>
      <c r="L13" s="93">
        <v>867</v>
      </c>
      <c r="M13" s="94">
        <v>1596</v>
      </c>
      <c r="N13" s="95">
        <v>37</v>
      </c>
      <c r="O13" s="95">
        <v>899</v>
      </c>
    </row>
    <row r="14" spans="1:15" ht="7.5" customHeight="1">
      <c r="A14" s="91"/>
      <c r="B14" s="92"/>
      <c r="C14" s="92"/>
      <c r="D14" s="92"/>
      <c r="E14" s="92"/>
      <c r="F14" s="92"/>
      <c r="G14" s="92"/>
      <c r="H14" s="93"/>
      <c r="I14" s="93"/>
      <c r="J14" s="93"/>
      <c r="K14" s="93"/>
      <c r="L14" s="93"/>
      <c r="M14" s="94"/>
      <c r="N14" s="95"/>
      <c r="O14" s="95"/>
    </row>
    <row r="15" spans="1:15" ht="33" customHeight="1">
      <c r="A15" s="96" t="s">
        <v>108</v>
      </c>
      <c r="B15" s="85">
        <v>1440</v>
      </c>
      <c r="C15" s="97">
        <v>790</v>
      </c>
      <c r="D15" s="97">
        <v>330</v>
      </c>
      <c r="E15" s="97">
        <v>135</v>
      </c>
      <c r="F15" s="97">
        <v>83</v>
      </c>
      <c r="G15" s="97">
        <v>61</v>
      </c>
      <c r="H15" s="98">
        <v>41</v>
      </c>
      <c r="I15" s="98">
        <v>456</v>
      </c>
      <c r="J15" s="98">
        <v>708</v>
      </c>
      <c r="K15" s="98">
        <v>201</v>
      </c>
      <c r="L15" s="98">
        <v>75</v>
      </c>
      <c r="M15" s="99">
        <v>127</v>
      </c>
      <c r="N15" s="100">
        <v>7</v>
      </c>
      <c r="O15" s="100">
        <v>52</v>
      </c>
    </row>
    <row r="16" spans="1:15" ht="33" customHeight="1">
      <c r="A16" s="96" t="s">
        <v>109</v>
      </c>
      <c r="B16" s="85">
        <v>1847</v>
      </c>
      <c r="C16" s="97">
        <v>972</v>
      </c>
      <c r="D16" s="97">
        <v>442</v>
      </c>
      <c r="E16" s="97">
        <v>167</v>
      </c>
      <c r="F16" s="97">
        <v>102</v>
      </c>
      <c r="G16" s="97">
        <v>106</v>
      </c>
      <c r="H16" s="98">
        <v>58</v>
      </c>
      <c r="I16" s="98">
        <v>655</v>
      </c>
      <c r="J16" s="98">
        <v>882</v>
      </c>
      <c r="K16" s="98">
        <v>240</v>
      </c>
      <c r="L16" s="98">
        <v>70</v>
      </c>
      <c r="M16" s="99">
        <v>123</v>
      </c>
      <c r="N16" s="100">
        <v>4</v>
      </c>
      <c r="O16" s="100">
        <v>95</v>
      </c>
    </row>
    <row r="17" spans="1:15" ht="33" customHeight="1">
      <c r="A17" s="96" t="s">
        <v>110</v>
      </c>
      <c r="B17" s="85">
        <v>1591</v>
      </c>
      <c r="C17" s="97">
        <v>844</v>
      </c>
      <c r="D17" s="97">
        <v>387</v>
      </c>
      <c r="E17" s="97">
        <v>145</v>
      </c>
      <c r="F17" s="97">
        <v>93</v>
      </c>
      <c r="G17" s="97">
        <v>64</v>
      </c>
      <c r="H17" s="98">
        <v>58</v>
      </c>
      <c r="I17" s="98">
        <v>546</v>
      </c>
      <c r="J17" s="98">
        <v>730</v>
      </c>
      <c r="K17" s="98">
        <v>258</v>
      </c>
      <c r="L17" s="98">
        <v>57</v>
      </c>
      <c r="M17" s="99">
        <v>125</v>
      </c>
      <c r="N17" s="100">
        <v>3</v>
      </c>
      <c r="O17" s="100">
        <v>51</v>
      </c>
    </row>
    <row r="18" spans="1:15" ht="33" customHeight="1">
      <c r="A18" s="96" t="s">
        <v>111</v>
      </c>
      <c r="B18" s="85">
        <v>1870</v>
      </c>
      <c r="C18" s="97">
        <v>932</v>
      </c>
      <c r="D18" s="97">
        <v>476</v>
      </c>
      <c r="E18" s="97">
        <v>171</v>
      </c>
      <c r="F18" s="97">
        <v>123</v>
      </c>
      <c r="G18" s="97">
        <v>85</v>
      </c>
      <c r="H18" s="98">
        <v>83</v>
      </c>
      <c r="I18" s="98">
        <v>573</v>
      </c>
      <c r="J18" s="98">
        <v>915</v>
      </c>
      <c r="K18" s="98">
        <v>316</v>
      </c>
      <c r="L18" s="98">
        <v>66</v>
      </c>
      <c r="M18" s="99">
        <v>159</v>
      </c>
      <c r="N18" s="100">
        <v>1</v>
      </c>
      <c r="O18" s="100">
        <v>82</v>
      </c>
    </row>
    <row r="19" spans="1:15" ht="7.5" customHeight="1">
      <c r="A19" s="96"/>
      <c r="B19" s="85"/>
      <c r="C19" s="97"/>
      <c r="D19" s="97"/>
      <c r="E19" s="97"/>
      <c r="F19" s="97"/>
      <c r="G19" s="97"/>
      <c r="H19" s="98"/>
      <c r="I19" s="98"/>
      <c r="J19" s="98"/>
      <c r="K19" s="98"/>
      <c r="L19" s="98"/>
      <c r="M19" s="99"/>
      <c r="N19" s="100"/>
      <c r="O19" s="100"/>
    </row>
    <row r="20" spans="1:15" ht="33" customHeight="1">
      <c r="A20" s="96" t="s">
        <v>112</v>
      </c>
      <c r="B20" s="85">
        <v>1699</v>
      </c>
      <c r="C20" s="97">
        <v>861</v>
      </c>
      <c r="D20" s="97">
        <v>441</v>
      </c>
      <c r="E20" s="97">
        <v>175</v>
      </c>
      <c r="F20" s="97">
        <v>90</v>
      </c>
      <c r="G20" s="97">
        <v>82</v>
      </c>
      <c r="H20" s="98">
        <v>50</v>
      </c>
      <c r="I20" s="98">
        <v>604</v>
      </c>
      <c r="J20" s="98">
        <v>680</v>
      </c>
      <c r="K20" s="98">
        <v>351</v>
      </c>
      <c r="L20" s="98">
        <v>64</v>
      </c>
      <c r="M20" s="99">
        <v>140</v>
      </c>
      <c r="N20" s="100">
        <v>3</v>
      </c>
      <c r="O20" s="100">
        <v>102</v>
      </c>
    </row>
    <row r="21" spans="1:15" ht="33" customHeight="1">
      <c r="A21" s="96" t="s">
        <v>113</v>
      </c>
      <c r="B21" s="85">
        <v>1384</v>
      </c>
      <c r="C21" s="97">
        <v>694</v>
      </c>
      <c r="D21" s="97">
        <v>325</v>
      </c>
      <c r="E21" s="97">
        <v>137</v>
      </c>
      <c r="F21" s="97">
        <v>86</v>
      </c>
      <c r="G21" s="97">
        <v>90</v>
      </c>
      <c r="H21" s="98">
        <v>52</v>
      </c>
      <c r="I21" s="98">
        <v>514</v>
      </c>
      <c r="J21" s="98">
        <v>540</v>
      </c>
      <c r="K21" s="98">
        <v>256</v>
      </c>
      <c r="L21" s="98">
        <v>74</v>
      </c>
      <c r="M21" s="99">
        <v>127</v>
      </c>
      <c r="N21" s="100">
        <v>4</v>
      </c>
      <c r="O21" s="100">
        <v>38</v>
      </c>
    </row>
    <row r="22" spans="1:15" ht="33" customHeight="1">
      <c r="A22" s="96" t="s">
        <v>114</v>
      </c>
      <c r="B22" s="85">
        <v>1694</v>
      </c>
      <c r="C22" s="97">
        <v>825</v>
      </c>
      <c r="D22" s="97">
        <v>408</v>
      </c>
      <c r="E22" s="97">
        <v>178</v>
      </c>
      <c r="F22" s="97">
        <v>111</v>
      </c>
      <c r="G22" s="97">
        <v>104</v>
      </c>
      <c r="H22" s="98">
        <v>68</v>
      </c>
      <c r="I22" s="98">
        <v>654</v>
      </c>
      <c r="J22" s="98">
        <v>744</v>
      </c>
      <c r="K22" s="98">
        <v>245</v>
      </c>
      <c r="L22" s="98">
        <v>51</v>
      </c>
      <c r="M22" s="99">
        <v>153</v>
      </c>
      <c r="N22" s="100">
        <v>2</v>
      </c>
      <c r="O22" s="100">
        <v>62</v>
      </c>
    </row>
    <row r="23" spans="1:15" ht="33" customHeight="1">
      <c r="A23" s="96" t="s">
        <v>115</v>
      </c>
      <c r="B23" s="85">
        <v>1757</v>
      </c>
      <c r="C23" s="97">
        <v>871</v>
      </c>
      <c r="D23" s="97">
        <v>430</v>
      </c>
      <c r="E23" s="97">
        <v>189</v>
      </c>
      <c r="F23" s="97">
        <v>114</v>
      </c>
      <c r="G23" s="97">
        <v>92</v>
      </c>
      <c r="H23" s="98">
        <v>61</v>
      </c>
      <c r="I23" s="98">
        <v>717</v>
      </c>
      <c r="J23" s="98">
        <v>780</v>
      </c>
      <c r="K23" s="98">
        <v>198</v>
      </c>
      <c r="L23" s="98">
        <v>62</v>
      </c>
      <c r="M23" s="99">
        <v>129</v>
      </c>
      <c r="N23" s="100">
        <v>3</v>
      </c>
      <c r="O23" s="100">
        <v>69</v>
      </c>
    </row>
    <row r="24" spans="1:15" ht="7.5" customHeight="1">
      <c r="A24" s="96"/>
      <c r="B24" s="85"/>
      <c r="C24" s="97"/>
      <c r="D24" s="97"/>
      <c r="E24" s="97"/>
      <c r="F24" s="97"/>
      <c r="G24" s="97"/>
      <c r="H24" s="98"/>
      <c r="I24" s="98"/>
      <c r="J24" s="98"/>
      <c r="K24" s="98"/>
      <c r="L24" s="98"/>
      <c r="M24" s="99"/>
      <c r="N24" s="100"/>
      <c r="O24" s="100"/>
    </row>
    <row r="25" spans="1:15" ht="33" customHeight="1">
      <c r="A25" s="96" t="s">
        <v>116</v>
      </c>
      <c r="B25" s="85">
        <v>1870</v>
      </c>
      <c r="C25" s="97">
        <v>977</v>
      </c>
      <c r="D25" s="97">
        <v>443</v>
      </c>
      <c r="E25" s="97">
        <v>197</v>
      </c>
      <c r="F25" s="97">
        <v>112</v>
      </c>
      <c r="G25" s="97">
        <v>97</v>
      </c>
      <c r="H25" s="98">
        <v>44</v>
      </c>
      <c r="I25" s="98">
        <v>655</v>
      </c>
      <c r="J25" s="98">
        <v>899</v>
      </c>
      <c r="K25" s="98">
        <v>224</v>
      </c>
      <c r="L25" s="98">
        <v>92</v>
      </c>
      <c r="M25" s="99">
        <v>118</v>
      </c>
      <c r="N25" s="100">
        <v>3</v>
      </c>
      <c r="O25" s="100">
        <v>72</v>
      </c>
    </row>
    <row r="26" spans="1:15" ht="33" customHeight="1">
      <c r="A26" s="96" t="s">
        <v>117</v>
      </c>
      <c r="B26" s="85">
        <v>1615</v>
      </c>
      <c r="C26" s="97">
        <v>855</v>
      </c>
      <c r="D26" s="97">
        <v>372</v>
      </c>
      <c r="E26" s="97">
        <v>155</v>
      </c>
      <c r="F26" s="97">
        <v>87</v>
      </c>
      <c r="G26" s="97">
        <v>87</v>
      </c>
      <c r="H26" s="98">
        <v>59</v>
      </c>
      <c r="I26" s="98">
        <v>571</v>
      </c>
      <c r="J26" s="98">
        <v>744</v>
      </c>
      <c r="K26" s="98">
        <v>219</v>
      </c>
      <c r="L26" s="98">
        <v>81</v>
      </c>
      <c r="M26" s="99">
        <v>136</v>
      </c>
      <c r="N26" s="100">
        <v>1</v>
      </c>
      <c r="O26" s="100">
        <v>103</v>
      </c>
    </row>
    <row r="27" spans="1:15" ht="33" customHeight="1">
      <c r="A27" s="96" t="s">
        <v>118</v>
      </c>
      <c r="B27" s="85">
        <v>1658</v>
      </c>
      <c r="C27" s="97">
        <v>909</v>
      </c>
      <c r="D27" s="97">
        <v>362</v>
      </c>
      <c r="E27" s="97">
        <v>153</v>
      </c>
      <c r="F27" s="97">
        <v>86</v>
      </c>
      <c r="G27" s="97">
        <v>72</v>
      </c>
      <c r="H27" s="98">
        <v>76</v>
      </c>
      <c r="I27" s="98">
        <v>591</v>
      </c>
      <c r="J27" s="98">
        <v>790</v>
      </c>
      <c r="K27" s="98">
        <v>190</v>
      </c>
      <c r="L27" s="98">
        <v>87</v>
      </c>
      <c r="M27" s="99">
        <v>117</v>
      </c>
      <c r="N27" s="100">
        <v>0</v>
      </c>
      <c r="O27" s="100">
        <v>62</v>
      </c>
    </row>
    <row r="28" spans="1:15" ht="33" customHeight="1">
      <c r="A28" s="96" t="s">
        <v>119</v>
      </c>
      <c r="B28" s="85">
        <v>1881</v>
      </c>
      <c r="C28" s="98">
        <v>1032</v>
      </c>
      <c r="D28" s="98">
        <v>441</v>
      </c>
      <c r="E28" s="98">
        <v>136</v>
      </c>
      <c r="F28" s="98">
        <v>96</v>
      </c>
      <c r="G28" s="98">
        <v>77</v>
      </c>
      <c r="H28" s="98">
        <v>99</v>
      </c>
      <c r="I28" s="98">
        <v>740</v>
      </c>
      <c r="J28" s="98">
        <v>820</v>
      </c>
      <c r="K28" s="98">
        <v>233</v>
      </c>
      <c r="L28" s="98">
        <v>88</v>
      </c>
      <c r="M28" s="99">
        <v>142</v>
      </c>
      <c r="N28" s="100">
        <v>6</v>
      </c>
      <c r="O28" s="100">
        <v>101</v>
      </c>
    </row>
    <row r="29" spans="1:15" ht="7.5" customHeight="1" thickBo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104"/>
      <c r="O29" s="104"/>
    </row>
    <row r="30" spans="1:13" ht="18" customHeight="1">
      <c r="A30" s="105" t="s">
        <v>120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106"/>
      <c r="M30" s="110"/>
    </row>
  </sheetData>
  <mergeCells count="6">
    <mergeCell ref="M4:O4"/>
    <mergeCell ref="A2:O2"/>
    <mergeCell ref="A4:A7"/>
    <mergeCell ref="C4:H4"/>
    <mergeCell ref="I4:L4"/>
    <mergeCell ref="B4:B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123" customWidth="1"/>
    <col min="4" max="6" width="12.50390625" style="124" customWidth="1"/>
    <col min="7" max="7" width="12.50390625" style="2" customWidth="1"/>
  </cols>
  <sheetData>
    <row r="1" spans="1:7" ht="33" customHeight="1">
      <c r="A1" s="6"/>
      <c r="B1" s="6"/>
      <c r="C1" s="3"/>
      <c r="D1" s="4"/>
      <c r="E1" s="4"/>
      <c r="F1" s="4"/>
      <c r="G1" s="4"/>
    </row>
    <row r="2" spans="1:7" ht="60" customHeight="1">
      <c r="A2" s="225" t="s">
        <v>121</v>
      </c>
      <c r="B2" s="225"/>
      <c r="C2" s="225"/>
      <c r="D2" s="225"/>
      <c r="E2" s="225"/>
      <c r="F2" s="225"/>
      <c r="G2" s="225"/>
    </row>
    <row r="3" spans="1:7" ht="18" customHeight="1" thickBot="1">
      <c r="A3" s="3"/>
      <c r="B3" s="3"/>
      <c r="C3" s="3"/>
      <c r="D3" s="3"/>
      <c r="E3" s="3"/>
      <c r="F3" s="3"/>
      <c r="G3" s="3"/>
    </row>
    <row r="4" spans="1:7" ht="35.25" customHeight="1">
      <c r="A4" s="28" t="s">
        <v>122</v>
      </c>
      <c r="B4" s="40" t="s">
        <v>123</v>
      </c>
      <c r="C4" s="182"/>
      <c r="D4" s="182"/>
      <c r="E4" s="40" t="s">
        <v>124</v>
      </c>
      <c r="F4" s="182"/>
      <c r="G4" s="182"/>
    </row>
    <row r="5" spans="1:7" ht="6" customHeight="1">
      <c r="A5" s="3"/>
      <c r="B5" s="112"/>
      <c r="C5" s="3"/>
      <c r="D5" s="3"/>
      <c r="E5" s="3"/>
      <c r="F5" s="3"/>
      <c r="G5" s="3"/>
    </row>
    <row r="6" spans="1:7" ht="35.25" customHeight="1">
      <c r="A6" s="3" t="s">
        <v>125</v>
      </c>
      <c r="B6" s="113"/>
      <c r="C6" s="114">
        <v>9315</v>
      </c>
      <c r="D6" s="114" t="s">
        <v>126</v>
      </c>
      <c r="E6" s="115"/>
      <c r="F6" s="114">
        <v>52</v>
      </c>
      <c r="G6" s="4"/>
    </row>
    <row r="7" spans="1:7" ht="35.25" customHeight="1">
      <c r="A7" s="3" t="s">
        <v>128</v>
      </c>
      <c r="B7" s="113"/>
      <c r="C7" s="114">
        <v>25229</v>
      </c>
      <c r="D7" s="114"/>
      <c r="E7" s="115"/>
      <c r="F7" s="114">
        <v>1261</v>
      </c>
      <c r="G7" s="4"/>
    </row>
    <row r="8" spans="1:7" ht="35.25" customHeight="1">
      <c r="A8" s="3" t="s">
        <v>129</v>
      </c>
      <c r="B8" s="113"/>
      <c r="C8" s="114">
        <v>29885</v>
      </c>
      <c r="D8" s="114"/>
      <c r="E8" s="115"/>
      <c r="F8" s="114">
        <v>812</v>
      </c>
      <c r="G8" s="4"/>
    </row>
    <row r="9" spans="1:7" ht="35.25" customHeight="1">
      <c r="A9" s="23" t="s">
        <v>130</v>
      </c>
      <c r="B9" s="116"/>
      <c r="C9" s="114">
        <v>48474</v>
      </c>
      <c r="D9" s="117"/>
      <c r="E9" s="118"/>
      <c r="F9" s="114">
        <v>1468</v>
      </c>
      <c r="G9" s="4"/>
    </row>
    <row r="10" spans="1:7" ht="33.75" customHeight="1" thickBot="1">
      <c r="A10" s="119" t="s">
        <v>131</v>
      </c>
      <c r="B10" s="120"/>
      <c r="C10" s="121">
        <v>42155</v>
      </c>
      <c r="D10" s="121"/>
      <c r="E10" s="122"/>
      <c r="F10" s="121">
        <v>1514</v>
      </c>
      <c r="G10" s="50"/>
    </row>
    <row r="11" spans="1:7" ht="29.25" customHeight="1">
      <c r="A11" s="7" t="s">
        <v>127</v>
      </c>
      <c r="B11" s="3"/>
      <c r="C11" s="3"/>
      <c r="D11" s="3"/>
      <c r="E11" s="4"/>
      <c r="F11" s="4"/>
      <c r="G11" s="4"/>
    </row>
  </sheetData>
  <mergeCells count="3">
    <mergeCell ref="A2:G2"/>
    <mergeCell ref="B4:D4"/>
    <mergeCell ref="E4: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:G2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123" customWidth="1"/>
    <col min="4" max="6" width="12.50390625" style="124" customWidth="1"/>
    <col min="7" max="7" width="12.50390625" style="2" customWidth="1"/>
  </cols>
  <sheetData>
    <row r="1" spans="1:7" ht="33" customHeight="1">
      <c r="A1" s="6"/>
      <c r="B1" s="6"/>
      <c r="C1" s="3"/>
      <c r="D1" s="4"/>
      <c r="E1" s="4"/>
      <c r="F1" s="4"/>
      <c r="G1" s="4"/>
    </row>
    <row r="2" spans="1:7" ht="35.25" customHeight="1" thickBot="1">
      <c r="A2" s="460" t="s">
        <v>132</v>
      </c>
      <c r="B2" s="34"/>
      <c r="C2" s="460"/>
      <c r="D2" s="460"/>
      <c r="E2" s="460"/>
      <c r="F2" s="460"/>
      <c r="G2" s="460"/>
    </row>
    <row r="3" spans="1:7" ht="29.25" customHeight="1">
      <c r="A3" s="452" t="s">
        <v>122</v>
      </c>
      <c r="B3" s="454" t="s">
        <v>133</v>
      </c>
      <c r="C3" s="461" t="s">
        <v>134</v>
      </c>
      <c r="D3" s="226"/>
      <c r="E3" s="226"/>
      <c r="F3" s="452"/>
      <c r="G3" s="457" t="s">
        <v>135</v>
      </c>
    </row>
    <row r="4" spans="1:7" ht="3" customHeight="1">
      <c r="A4" s="191"/>
      <c r="B4" s="455"/>
      <c r="C4" s="462"/>
      <c r="D4" s="210"/>
      <c r="E4" s="210"/>
      <c r="F4" s="453"/>
      <c r="G4" s="458"/>
    </row>
    <row r="5" spans="1:7" ht="3" customHeight="1">
      <c r="A5" s="191"/>
      <c r="B5" s="455"/>
      <c r="C5" s="463" t="s">
        <v>136</v>
      </c>
      <c r="D5" s="465" t="s">
        <v>137</v>
      </c>
      <c r="E5" s="466" t="s">
        <v>138</v>
      </c>
      <c r="F5" s="466" t="s">
        <v>139</v>
      </c>
      <c r="G5" s="458"/>
    </row>
    <row r="6" spans="1:7" ht="29.25" customHeight="1">
      <c r="A6" s="453"/>
      <c r="B6" s="456"/>
      <c r="C6" s="464"/>
      <c r="D6" s="279"/>
      <c r="E6" s="467"/>
      <c r="F6" s="467"/>
      <c r="G6" s="459"/>
    </row>
    <row r="7" spans="1:7" ht="6" customHeight="1">
      <c r="A7" s="3"/>
      <c r="B7" s="128"/>
      <c r="C7" s="3"/>
      <c r="D7" s="4"/>
      <c r="E7" s="5"/>
      <c r="F7" s="5"/>
      <c r="G7" s="129"/>
    </row>
    <row r="8" spans="1:7" ht="35.25" customHeight="1">
      <c r="A8" s="3" t="s">
        <v>53</v>
      </c>
      <c r="B8" s="113">
        <v>6545</v>
      </c>
      <c r="C8" s="114">
        <v>2</v>
      </c>
      <c r="D8" s="114">
        <v>16</v>
      </c>
      <c r="E8" s="114">
        <v>78</v>
      </c>
      <c r="F8" s="114">
        <v>6442</v>
      </c>
      <c r="G8" s="114">
        <v>6409</v>
      </c>
    </row>
    <row r="9" spans="1:7" ht="35.25" customHeight="1">
      <c r="A9" s="3" t="s">
        <v>141</v>
      </c>
      <c r="B9" s="113">
        <v>6525</v>
      </c>
      <c r="C9" s="114">
        <v>2</v>
      </c>
      <c r="D9" s="114">
        <v>23</v>
      </c>
      <c r="E9" s="114">
        <v>78</v>
      </c>
      <c r="F9" s="114">
        <v>6422</v>
      </c>
      <c r="G9" s="114">
        <v>6397</v>
      </c>
    </row>
    <row r="10" spans="1:7" ht="35.25" customHeight="1">
      <c r="A10" s="3" t="s">
        <v>142</v>
      </c>
      <c r="B10" s="113">
        <v>7936</v>
      </c>
      <c r="C10" s="114">
        <v>1</v>
      </c>
      <c r="D10" s="114">
        <v>28</v>
      </c>
      <c r="E10" s="114">
        <v>78</v>
      </c>
      <c r="F10" s="114">
        <v>7816</v>
      </c>
      <c r="G10" s="114">
        <v>7773</v>
      </c>
    </row>
    <row r="11" spans="1:7" ht="35.25" customHeight="1">
      <c r="A11" s="23" t="s">
        <v>143</v>
      </c>
      <c r="B11" s="113">
        <v>0</v>
      </c>
      <c r="C11" s="114">
        <v>0</v>
      </c>
      <c r="D11" s="114">
        <v>0</v>
      </c>
      <c r="E11" s="114">
        <v>0</v>
      </c>
      <c r="F11" s="114">
        <v>0</v>
      </c>
      <c r="G11" s="114">
        <v>5469</v>
      </c>
    </row>
    <row r="12" spans="1:7" ht="35.25" customHeight="1">
      <c r="A12" s="15" t="s">
        <v>144</v>
      </c>
      <c r="B12" s="116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7549</v>
      </c>
    </row>
    <row r="13" spans="1:7" ht="6" customHeight="1" thickBot="1">
      <c r="A13" s="119"/>
      <c r="B13" s="120"/>
      <c r="C13" s="121"/>
      <c r="D13" s="121"/>
      <c r="E13" s="121"/>
      <c r="F13" s="121"/>
      <c r="G13" s="121"/>
    </row>
    <row r="14" spans="1:7" ht="35.25" customHeight="1">
      <c r="A14" s="7" t="s">
        <v>140</v>
      </c>
      <c r="B14" s="3"/>
      <c r="C14" s="3"/>
      <c r="D14" s="4"/>
      <c r="E14" s="5"/>
      <c r="F14" s="5"/>
      <c r="G14" s="5"/>
    </row>
  </sheetData>
  <mergeCells count="9">
    <mergeCell ref="A3:A6"/>
    <mergeCell ref="B3:B6"/>
    <mergeCell ref="G3:G6"/>
    <mergeCell ref="A2:G2"/>
    <mergeCell ref="C3:F4"/>
    <mergeCell ref="C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2" customWidth="1"/>
    <col min="2" max="2" width="10.375" style="2" customWidth="1"/>
    <col min="3" max="3" width="0.875" style="2" customWidth="1"/>
    <col min="4" max="4" width="2.125" style="2" customWidth="1"/>
    <col min="5" max="5" width="0.875" style="2" customWidth="1"/>
    <col min="6" max="6" width="6.375" style="2" customWidth="1"/>
    <col min="7" max="7" width="1.625" style="2" customWidth="1"/>
    <col min="8" max="8" width="5.625" style="2" customWidth="1"/>
    <col min="9" max="10" width="15.375" style="2" customWidth="1"/>
    <col min="11" max="12" width="15.25390625" style="2" customWidth="1"/>
  </cols>
  <sheetData>
    <row r="1" spans="1:12" ht="33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7"/>
      <c r="L1" s="57"/>
    </row>
    <row r="2" spans="1:12" ht="60" customHeight="1">
      <c r="A2" s="478" t="s">
        <v>145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2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5.25" customHeight="1">
      <c r="A4" s="479" t="s">
        <v>146</v>
      </c>
      <c r="B4" s="479"/>
      <c r="C4" s="479"/>
      <c r="D4" s="479"/>
      <c r="E4" s="479"/>
      <c r="F4" s="479"/>
      <c r="G4" s="479"/>
      <c r="H4" s="479"/>
      <c r="I4" s="21" t="s">
        <v>147</v>
      </c>
      <c r="J4" s="21" t="s">
        <v>148</v>
      </c>
      <c r="K4" s="43" t="s">
        <v>171</v>
      </c>
      <c r="L4" s="44" t="s">
        <v>172</v>
      </c>
    </row>
    <row r="5" spans="1:12" ht="6" customHeight="1">
      <c r="A5" s="4"/>
      <c r="B5" s="4"/>
      <c r="C5" s="4"/>
      <c r="D5" s="4"/>
      <c r="E5" s="4"/>
      <c r="F5" s="4"/>
      <c r="G5" s="4"/>
      <c r="H5" s="4"/>
      <c r="I5" s="130"/>
      <c r="J5" s="4"/>
      <c r="K5" s="4"/>
      <c r="L5" s="131"/>
    </row>
    <row r="6" spans="1:12" ht="35.25" customHeight="1">
      <c r="A6" s="4"/>
      <c r="B6" s="132" t="s">
        <v>149</v>
      </c>
      <c r="C6" s="4"/>
      <c r="D6" s="4" t="s">
        <v>150</v>
      </c>
      <c r="E6" s="4"/>
      <c r="F6" s="133" t="s">
        <v>151</v>
      </c>
      <c r="G6" s="476" t="s">
        <v>152</v>
      </c>
      <c r="H6" s="476"/>
      <c r="I6" s="113">
        <v>19870</v>
      </c>
      <c r="J6" s="114">
        <v>18346</v>
      </c>
      <c r="K6" s="114">
        <v>17930</v>
      </c>
      <c r="L6" s="117">
        <v>23086</v>
      </c>
    </row>
    <row r="7" spans="1:12" ht="35.25" customHeight="1">
      <c r="A7" s="4"/>
      <c r="B7" s="134" t="s">
        <v>153</v>
      </c>
      <c r="C7" s="4"/>
      <c r="D7" s="4" t="s">
        <v>154</v>
      </c>
      <c r="E7" s="4"/>
      <c r="F7" s="133" t="s">
        <v>151</v>
      </c>
      <c r="G7" s="476" t="s">
        <v>155</v>
      </c>
      <c r="H7" s="476"/>
      <c r="I7" s="113">
        <v>6203</v>
      </c>
      <c r="J7" s="114">
        <v>6313</v>
      </c>
      <c r="K7" s="114">
        <v>5772</v>
      </c>
      <c r="L7" s="117">
        <v>7263</v>
      </c>
    </row>
    <row r="8" spans="1:12" ht="35.25" customHeight="1">
      <c r="A8" s="4"/>
      <c r="B8" s="4"/>
      <c r="C8" s="4"/>
      <c r="D8" s="4" t="s">
        <v>173</v>
      </c>
      <c r="E8" s="4"/>
      <c r="F8" s="133" t="s">
        <v>151</v>
      </c>
      <c r="G8" s="476" t="s">
        <v>152</v>
      </c>
      <c r="H8" s="476"/>
      <c r="I8" s="113">
        <v>19</v>
      </c>
      <c r="J8" s="114">
        <v>33</v>
      </c>
      <c r="K8" s="114">
        <v>14</v>
      </c>
      <c r="L8" s="117">
        <v>4</v>
      </c>
    </row>
    <row r="9" spans="1:12" ht="35.25" customHeight="1">
      <c r="A9" s="4"/>
      <c r="B9" s="135" t="s">
        <v>156</v>
      </c>
      <c r="C9" s="4"/>
      <c r="D9" s="4" t="s">
        <v>157</v>
      </c>
      <c r="E9" s="4"/>
      <c r="F9" s="133" t="s">
        <v>151</v>
      </c>
      <c r="G9" s="469" t="s">
        <v>155</v>
      </c>
      <c r="H9" s="469"/>
      <c r="I9" s="113">
        <v>5</v>
      </c>
      <c r="J9" s="114">
        <v>10</v>
      </c>
      <c r="K9" s="114">
        <v>7</v>
      </c>
      <c r="L9" s="117">
        <v>9</v>
      </c>
    </row>
    <row r="10" spans="1:12" ht="6" customHeight="1">
      <c r="A10" s="469"/>
      <c r="B10" s="477"/>
      <c r="C10" s="469"/>
      <c r="D10" s="469" t="s">
        <v>154</v>
      </c>
      <c r="E10" s="469"/>
      <c r="F10" s="475" t="s">
        <v>158</v>
      </c>
      <c r="G10" s="469" t="s">
        <v>159</v>
      </c>
      <c r="H10" s="469"/>
      <c r="I10" s="474">
        <v>3816</v>
      </c>
      <c r="J10" s="473">
        <v>3909</v>
      </c>
      <c r="K10" s="473">
        <v>2397</v>
      </c>
      <c r="L10" s="472">
        <v>3949</v>
      </c>
    </row>
    <row r="11" spans="1:12" ht="29.25" customHeight="1">
      <c r="A11" s="469"/>
      <c r="B11" s="477"/>
      <c r="C11" s="469"/>
      <c r="D11" s="469"/>
      <c r="E11" s="469"/>
      <c r="F11" s="475"/>
      <c r="G11" s="469"/>
      <c r="H11" s="469"/>
      <c r="I11" s="474"/>
      <c r="J11" s="473"/>
      <c r="K11" s="473"/>
      <c r="L11" s="472"/>
    </row>
    <row r="12" spans="1:12" ht="35.25" customHeight="1">
      <c r="A12" s="4"/>
      <c r="B12" s="4"/>
      <c r="C12" s="4"/>
      <c r="D12" s="4" t="s">
        <v>174</v>
      </c>
      <c r="E12" s="4"/>
      <c r="F12" s="133" t="s">
        <v>151</v>
      </c>
      <c r="G12" s="476" t="s">
        <v>152</v>
      </c>
      <c r="H12" s="476"/>
      <c r="I12" s="113">
        <v>13944</v>
      </c>
      <c r="J12" s="114">
        <v>13151</v>
      </c>
      <c r="K12" s="114">
        <v>341</v>
      </c>
      <c r="L12" s="117">
        <v>2359</v>
      </c>
    </row>
    <row r="13" spans="1:12" ht="35.25" customHeight="1">
      <c r="A13" s="4"/>
      <c r="B13" s="477" t="s">
        <v>160</v>
      </c>
      <c r="C13" s="4"/>
      <c r="D13" s="4" t="s">
        <v>161</v>
      </c>
      <c r="E13" s="4"/>
      <c r="F13" s="133" t="s">
        <v>151</v>
      </c>
      <c r="G13" s="469" t="s">
        <v>155</v>
      </c>
      <c r="H13" s="469"/>
      <c r="I13" s="113">
        <v>5145</v>
      </c>
      <c r="J13" s="114">
        <v>5593</v>
      </c>
      <c r="K13" s="114">
        <v>376</v>
      </c>
      <c r="L13" s="117">
        <v>1167</v>
      </c>
    </row>
    <row r="14" spans="1:12" ht="35.25" customHeight="1">
      <c r="A14" s="5"/>
      <c r="B14" s="477"/>
      <c r="C14" s="5"/>
      <c r="D14" s="4" t="s">
        <v>175</v>
      </c>
      <c r="E14" s="5"/>
      <c r="F14" s="7" t="s">
        <v>158</v>
      </c>
      <c r="G14" s="469" t="s">
        <v>159</v>
      </c>
      <c r="H14" s="469"/>
      <c r="I14" s="113">
        <v>4032</v>
      </c>
      <c r="J14" s="114">
        <v>4655</v>
      </c>
      <c r="K14" s="114">
        <v>59</v>
      </c>
      <c r="L14" s="117">
        <v>298</v>
      </c>
    </row>
    <row r="15" spans="1:12" ht="29.25" customHeight="1">
      <c r="A15" s="468"/>
      <c r="B15" s="468"/>
      <c r="C15" s="468"/>
      <c r="D15" s="469" t="s">
        <v>154</v>
      </c>
      <c r="E15" s="468"/>
      <c r="F15" s="475" t="s">
        <v>163</v>
      </c>
      <c r="G15" s="469" t="s">
        <v>159</v>
      </c>
      <c r="H15" s="469"/>
      <c r="I15" s="474">
        <v>3438</v>
      </c>
      <c r="J15" s="473">
        <v>3663</v>
      </c>
      <c r="K15" s="473">
        <v>1</v>
      </c>
      <c r="L15" s="472">
        <v>0</v>
      </c>
    </row>
    <row r="16" spans="1:12" ht="3" customHeight="1">
      <c r="A16" s="468"/>
      <c r="B16" s="468"/>
      <c r="C16" s="468"/>
      <c r="D16" s="469"/>
      <c r="E16" s="468"/>
      <c r="F16" s="475"/>
      <c r="G16" s="469"/>
      <c r="H16" s="469"/>
      <c r="I16" s="474"/>
      <c r="J16" s="473"/>
      <c r="K16" s="473"/>
      <c r="L16" s="472"/>
    </row>
    <row r="17" spans="1:12" ht="3" customHeight="1">
      <c r="A17" s="468"/>
      <c r="B17" s="468"/>
      <c r="C17" s="468"/>
      <c r="D17" s="469"/>
      <c r="E17" s="468"/>
      <c r="F17" s="475"/>
      <c r="G17" s="469"/>
      <c r="H17" s="469"/>
      <c r="I17" s="474"/>
      <c r="J17" s="473"/>
      <c r="K17" s="473"/>
      <c r="L17" s="472"/>
    </row>
    <row r="18" spans="1:12" ht="35.25" customHeight="1">
      <c r="A18" s="5"/>
      <c r="B18" s="138" t="s">
        <v>176</v>
      </c>
      <c r="C18" s="5"/>
      <c r="D18" s="5"/>
      <c r="E18" s="5"/>
      <c r="F18" s="5"/>
      <c r="G18" s="5"/>
      <c r="H18" s="5"/>
      <c r="I18" s="113">
        <v>11975</v>
      </c>
      <c r="J18" s="114">
        <v>12308</v>
      </c>
      <c r="K18" s="114">
        <v>7168</v>
      </c>
      <c r="L18" s="117">
        <v>14805</v>
      </c>
    </row>
    <row r="19" spans="1:12" ht="35.25" customHeight="1">
      <c r="A19" s="5"/>
      <c r="B19" s="139"/>
      <c r="C19" s="5"/>
      <c r="D19" s="4" t="s">
        <v>177</v>
      </c>
      <c r="E19" s="5"/>
      <c r="F19" s="7" t="s">
        <v>178</v>
      </c>
      <c r="G19" s="469" t="s">
        <v>159</v>
      </c>
      <c r="H19" s="469"/>
      <c r="I19" s="113">
        <v>0</v>
      </c>
      <c r="J19" s="114">
        <v>0</v>
      </c>
      <c r="K19" s="114">
        <v>0</v>
      </c>
      <c r="L19" s="117">
        <v>7756</v>
      </c>
    </row>
    <row r="20" spans="1:12" ht="35.25" customHeight="1">
      <c r="A20" s="5"/>
      <c r="B20" s="140" t="s">
        <v>164</v>
      </c>
      <c r="C20" s="5"/>
      <c r="D20" s="4" t="s">
        <v>157</v>
      </c>
      <c r="E20" s="5"/>
      <c r="F20" s="7" t="s">
        <v>162</v>
      </c>
      <c r="G20" s="469" t="s">
        <v>159</v>
      </c>
      <c r="H20" s="469"/>
      <c r="I20" s="113">
        <v>0</v>
      </c>
      <c r="J20" s="114">
        <v>0</v>
      </c>
      <c r="K20" s="114">
        <v>0</v>
      </c>
      <c r="L20" s="117">
        <v>6608</v>
      </c>
    </row>
    <row r="21" spans="1:12" ht="35.25" customHeight="1">
      <c r="A21" s="5"/>
      <c r="B21" s="138"/>
      <c r="C21" s="5"/>
      <c r="D21" s="4" t="s">
        <v>179</v>
      </c>
      <c r="E21" s="5"/>
      <c r="F21" s="7" t="s">
        <v>165</v>
      </c>
      <c r="G21" s="470" t="s">
        <v>166</v>
      </c>
      <c r="H21" s="471"/>
      <c r="I21" s="113">
        <v>0</v>
      </c>
      <c r="J21" s="114">
        <v>0</v>
      </c>
      <c r="K21" s="114">
        <v>0</v>
      </c>
      <c r="L21" s="117">
        <v>139</v>
      </c>
    </row>
    <row r="22" spans="1:12" ht="35.25" customHeight="1">
      <c r="A22" s="5"/>
      <c r="B22" s="138" t="s">
        <v>167</v>
      </c>
      <c r="C22" s="5"/>
      <c r="D22" s="5"/>
      <c r="E22" s="5"/>
      <c r="F22" s="5"/>
      <c r="G22" s="5"/>
      <c r="H22" s="5"/>
      <c r="I22" s="113">
        <v>6479</v>
      </c>
      <c r="J22" s="114">
        <v>6193</v>
      </c>
      <c r="K22" s="114">
        <v>4946</v>
      </c>
      <c r="L22" s="117">
        <v>206</v>
      </c>
    </row>
    <row r="23" spans="1:12" ht="35.25" customHeight="1">
      <c r="A23" s="5"/>
      <c r="B23" s="138" t="s">
        <v>168</v>
      </c>
      <c r="C23" s="5"/>
      <c r="D23" s="5"/>
      <c r="E23" s="5"/>
      <c r="F23" s="5"/>
      <c r="G23" s="5"/>
      <c r="H23" s="5"/>
      <c r="I23" s="113">
        <v>6434</v>
      </c>
      <c r="J23" s="114">
        <v>6662</v>
      </c>
      <c r="K23" s="114">
        <v>6912</v>
      </c>
      <c r="L23" s="117">
        <v>1367</v>
      </c>
    </row>
    <row r="24" spans="1:12" ht="35.25" customHeight="1">
      <c r="A24" s="5"/>
      <c r="B24" s="141" t="s">
        <v>180</v>
      </c>
      <c r="C24" s="5"/>
      <c r="D24" s="468" t="s">
        <v>169</v>
      </c>
      <c r="E24" s="468"/>
      <c r="F24" s="468"/>
      <c r="G24" s="468"/>
      <c r="H24" s="5"/>
      <c r="I24" s="113">
        <v>49579</v>
      </c>
      <c r="J24" s="114">
        <v>55705</v>
      </c>
      <c r="K24" s="114">
        <v>89346</v>
      </c>
      <c r="L24" s="117">
        <v>89940</v>
      </c>
    </row>
    <row r="25" spans="1:12" ht="6" customHeight="1" thickBot="1">
      <c r="A25" s="20"/>
      <c r="B25" s="142"/>
      <c r="C25" s="20"/>
      <c r="D25" s="143"/>
      <c r="E25" s="20"/>
      <c r="F25" s="20"/>
      <c r="G25" s="20"/>
      <c r="H25" s="144"/>
      <c r="I25" s="145"/>
      <c r="J25" s="145"/>
      <c r="K25" s="121"/>
      <c r="L25" s="121"/>
    </row>
    <row r="26" spans="1:12" ht="35.25" customHeight="1">
      <c r="A26" s="137" t="s">
        <v>170</v>
      </c>
      <c r="B26" s="137"/>
      <c r="C26" s="137"/>
      <c r="D26" s="137"/>
      <c r="E26" s="137"/>
      <c r="F26" s="137"/>
      <c r="G26" s="137"/>
      <c r="H26" s="137"/>
      <c r="I26" s="5"/>
      <c r="J26" s="5"/>
      <c r="K26" s="5"/>
      <c r="L26" s="5"/>
    </row>
  </sheetData>
  <mergeCells count="36">
    <mergeCell ref="G7:H7"/>
    <mergeCell ref="A2:L2"/>
    <mergeCell ref="G8:H8"/>
    <mergeCell ref="A4:H4"/>
    <mergeCell ref="G6:H6"/>
    <mergeCell ref="A10:A11"/>
    <mergeCell ref="B15:B17"/>
    <mergeCell ref="B10:B11"/>
    <mergeCell ref="D10:D11"/>
    <mergeCell ref="C15:C17"/>
    <mergeCell ref="A15:A17"/>
    <mergeCell ref="B13:B14"/>
    <mergeCell ref="G15:H17"/>
    <mergeCell ref="G10:H11"/>
    <mergeCell ref="C10:C11"/>
    <mergeCell ref="E10:E11"/>
    <mergeCell ref="F10:F11"/>
    <mergeCell ref="G12:H12"/>
    <mergeCell ref="L10:L11"/>
    <mergeCell ref="K10:K11"/>
    <mergeCell ref="K15:K17"/>
    <mergeCell ref="I15:I17"/>
    <mergeCell ref="J15:J17"/>
    <mergeCell ref="I10:I11"/>
    <mergeCell ref="J10:J11"/>
    <mergeCell ref="L15:L17"/>
    <mergeCell ref="D24:G24"/>
    <mergeCell ref="G9:H9"/>
    <mergeCell ref="G13:H13"/>
    <mergeCell ref="G14:H14"/>
    <mergeCell ref="D15:D17"/>
    <mergeCell ref="E15:E17"/>
    <mergeCell ref="G20:H20"/>
    <mergeCell ref="G19:H19"/>
    <mergeCell ref="G21:H21"/>
    <mergeCell ref="F15:F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2" sqref="A2:U2"/>
    </sheetView>
  </sheetViews>
  <sheetFormatPr defaultColWidth="9.00390625" defaultRowHeight="13.5"/>
  <cols>
    <col min="1" max="1" width="13.625" style="0" customWidth="1"/>
    <col min="2" max="2" width="10.625" style="2" customWidth="1"/>
    <col min="3" max="17" width="3.625" style="2" customWidth="1"/>
    <col min="18" max="18" width="9.625" style="2" customWidth="1"/>
    <col min="19" max="21" width="3.625" style="0" customWidth="1"/>
  </cols>
  <sheetData>
    <row r="1" spans="1:18" ht="30" customHeight="1">
      <c r="A1" s="146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21" ht="48" customHeight="1">
      <c r="A2" s="225" t="s">
        <v>181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7"/>
      <c r="T2" s="27"/>
      <c r="U2" s="27"/>
    </row>
    <row r="3" spans="1:18" ht="16.5" customHeight="1" thickBot="1">
      <c r="A3" s="156"/>
      <c r="B3" s="157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21" ht="18" customHeight="1">
      <c r="A4" s="487" t="s">
        <v>122</v>
      </c>
      <c r="B4" s="489" t="s">
        <v>182</v>
      </c>
      <c r="C4" s="480" t="s">
        <v>183</v>
      </c>
      <c r="D4" s="480"/>
      <c r="E4" s="480"/>
      <c r="F4" s="480" t="s">
        <v>184</v>
      </c>
      <c r="G4" s="480"/>
      <c r="H4" s="480"/>
      <c r="I4" s="480" t="s">
        <v>185</v>
      </c>
      <c r="J4" s="480"/>
      <c r="K4" s="480"/>
      <c r="L4" s="480" t="s">
        <v>186</v>
      </c>
      <c r="M4" s="480"/>
      <c r="N4" s="480"/>
      <c r="O4" s="480" t="s">
        <v>187</v>
      </c>
      <c r="P4" s="480"/>
      <c r="Q4" s="480"/>
      <c r="R4" s="481"/>
      <c r="S4" s="480" t="s">
        <v>188</v>
      </c>
      <c r="T4" s="480"/>
      <c r="U4" s="481"/>
    </row>
    <row r="5" spans="1:21" ht="24" customHeight="1">
      <c r="A5" s="488"/>
      <c r="B5" s="490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 t="s">
        <v>189</v>
      </c>
      <c r="P5" s="482"/>
      <c r="Q5" s="482"/>
      <c r="R5" s="158" t="s">
        <v>190</v>
      </c>
      <c r="S5" s="482"/>
      <c r="T5" s="482"/>
      <c r="U5" s="483"/>
    </row>
    <row r="6" spans="1:21" ht="6" customHeight="1">
      <c r="A6" s="23"/>
      <c r="B6" s="114"/>
      <c r="C6" s="473"/>
      <c r="D6" s="469"/>
      <c r="E6" s="469"/>
      <c r="F6" s="473"/>
      <c r="G6" s="469"/>
      <c r="H6" s="469"/>
      <c r="I6" s="473"/>
      <c r="J6" s="469"/>
      <c r="K6" s="469"/>
      <c r="L6" s="473"/>
      <c r="M6" s="469"/>
      <c r="N6" s="469"/>
      <c r="O6" s="473"/>
      <c r="P6" s="469"/>
      <c r="Q6" s="469"/>
      <c r="R6" s="114"/>
      <c r="S6" s="473"/>
      <c r="T6" s="469"/>
      <c r="U6" s="469"/>
    </row>
    <row r="7" spans="1:21" ht="21.75" customHeight="1">
      <c r="A7" s="23" t="s">
        <v>53</v>
      </c>
      <c r="B7" s="114">
        <v>39133</v>
      </c>
      <c r="C7" s="473">
        <v>15654</v>
      </c>
      <c r="D7" s="473"/>
      <c r="E7" s="473"/>
      <c r="F7" s="473">
        <v>15636</v>
      </c>
      <c r="G7" s="473"/>
      <c r="H7" s="473"/>
      <c r="I7" s="473">
        <v>16445</v>
      </c>
      <c r="J7" s="473"/>
      <c r="K7" s="473"/>
      <c r="L7" s="473">
        <v>31378</v>
      </c>
      <c r="M7" s="473"/>
      <c r="N7" s="473"/>
      <c r="O7" s="473">
        <v>9315</v>
      </c>
      <c r="P7" s="473"/>
      <c r="Q7" s="473"/>
      <c r="R7" s="114">
        <v>2537</v>
      </c>
      <c r="S7" s="473">
        <v>0</v>
      </c>
      <c r="T7" s="473"/>
      <c r="U7" s="473"/>
    </row>
    <row r="8" spans="1:21" ht="21.75" customHeight="1">
      <c r="A8" s="23" t="s">
        <v>141</v>
      </c>
      <c r="B8" s="114">
        <v>44074</v>
      </c>
      <c r="C8" s="473">
        <v>17583</v>
      </c>
      <c r="D8" s="473"/>
      <c r="E8" s="473"/>
      <c r="F8" s="473">
        <v>16333</v>
      </c>
      <c r="G8" s="473"/>
      <c r="H8" s="473"/>
      <c r="I8" s="473">
        <v>17173</v>
      </c>
      <c r="J8" s="473"/>
      <c r="K8" s="473"/>
      <c r="L8" s="473">
        <v>35376</v>
      </c>
      <c r="M8" s="473"/>
      <c r="N8" s="473"/>
      <c r="O8" s="473">
        <v>25186</v>
      </c>
      <c r="P8" s="473"/>
      <c r="Q8" s="473"/>
      <c r="R8" s="114">
        <v>1437</v>
      </c>
      <c r="S8" s="473">
        <v>0</v>
      </c>
      <c r="T8" s="473"/>
      <c r="U8" s="473"/>
    </row>
    <row r="9" spans="1:21" ht="21.75" customHeight="1">
      <c r="A9" s="23" t="s">
        <v>142</v>
      </c>
      <c r="B9" s="114">
        <v>46171</v>
      </c>
      <c r="C9" s="473">
        <v>17748</v>
      </c>
      <c r="D9" s="469"/>
      <c r="E9" s="469"/>
      <c r="F9" s="473">
        <v>16417</v>
      </c>
      <c r="G9" s="469"/>
      <c r="H9" s="469"/>
      <c r="I9" s="473">
        <v>13333</v>
      </c>
      <c r="J9" s="469"/>
      <c r="K9" s="469"/>
      <c r="L9" s="473">
        <v>36868</v>
      </c>
      <c r="M9" s="469"/>
      <c r="N9" s="469"/>
      <c r="O9" s="473">
        <v>29866</v>
      </c>
      <c r="P9" s="469"/>
      <c r="Q9" s="469"/>
      <c r="R9" s="114">
        <v>1205</v>
      </c>
      <c r="S9" s="473">
        <v>0</v>
      </c>
      <c r="T9" s="473"/>
      <c r="U9" s="473"/>
    </row>
    <row r="10" spans="1:21" ht="21.75" customHeight="1">
      <c r="A10" s="23" t="s">
        <v>143</v>
      </c>
      <c r="B10" s="114">
        <v>68032</v>
      </c>
      <c r="C10" s="473">
        <v>26897</v>
      </c>
      <c r="D10" s="469"/>
      <c r="E10" s="469"/>
      <c r="F10" s="473">
        <v>22620</v>
      </c>
      <c r="G10" s="469"/>
      <c r="H10" s="469"/>
      <c r="I10" s="473">
        <v>14139</v>
      </c>
      <c r="J10" s="469"/>
      <c r="K10" s="469"/>
      <c r="L10" s="473">
        <v>56346</v>
      </c>
      <c r="M10" s="469"/>
      <c r="N10" s="469"/>
      <c r="O10" s="473">
        <v>60188</v>
      </c>
      <c r="P10" s="469"/>
      <c r="Q10" s="469"/>
      <c r="R10" s="114">
        <v>1761</v>
      </c>
      <c r="S10" s="473">
        <v>13495</v>
      </c>
      <c r="T10" s="469"/>
      <c r="U10" s="469"/>
    </row>
    <row r="11" spans="1:21" ht="21.75" customHeight="1">
      <c r="A11" s="15" t="s">
        <v>144</v>
      </c>
      <c r="B11" s="117">
        <v>80094</v>
      </c>
      <c r="C11" s="472">
        <v>27482</v>
      </c>
      <c r="D11" s="486"/>
      <c r="E11" s="486"/>
      <c r="F11" s="472">
        <v>22872</v>
      </c>
      <c r="G11" s="486"/>
      <c r="H11" s="486"/>
      <c r="I11" s="472">
        <v>11994</v>
      </c>
      <c r="J11" s="486"/>
      <c r="K11" s="486"/>
      <c r="L11" s="472">
        <v>65895</v>
      </c>
      <c r="M11" s="486"/>
      <c r="N11" s="486"/>
      <c r="O11" s="472">
        <v>72809</v>
      </c>
      <c r="P11" s="486"/>
      <c r="Q11" s="486"/>
      <c r="R11" s="117">
        <v>1682</v>
      </c>
      <c r="S11" s="472">
        <v>17839</v>
      </c>
      <c r="T11" s="486"/>
      <c r="U11" s="486"/>
    </row>
    <row r="12" spans="1:21" ht="6" customHeight="1" thickBot="1">
      <c r="A12" s="19"/>
      <c r="B12" s="145"/>
      <c r="C12" s="484"/>
      <c r="D12" s="485"/>
      <c r="E12" s="485"/>
      <c r="F12" s="484"/>
      <c r="G12" s="485"/>
      <c r="H12" s="485"/>
      <c r="I12" s="484"/>
      <c r="J12" s="485"/>
      <c r="K12" s="485"/>
      <c r="L12" s="484"/>
      <c r="M12" s="485"/>
      <c r="N12" s="485"/>
      <c r="O12" s="484"/>
      <c r="P12" s="485"/>
      <c r="Q12" s="485"/>
      <c r="R12" s="145"/>
      <c r="S12" s="484"/>
      <c r="T12" s="485"/>
      <c r="U12" s="485"/>
    </row>
    <row r="13" spans="1:18" ht="18" customHeight="1">
      <c r="A13" s="160" t="s">
        <v>191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1:18" ht="15" customHeight="1">
      <c r="A14" s="155" t="s">
        <v>192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</sheetData>
  <mergeCells count="52">
    <mergeCell ref="C11:E11"/>
    <mergeCell ref="F11:H11"/>
    <mergeCell ref="I11:K11"/>
    <mergeCell ref="L11:N11"/>
    <mergeCell ref="O12:Q12"/>
    <mergeCell ref="C12:E12"/>
    <mergeCell ref="F12:H12"/>
    <mergeCell ref="I12:K12"/>
    <mergeCell ref="L12:N12"/>
    <mergeCell ref="A4:A5"/>
    <mergeCell ref="B4:B5"/>
    <mergeCell ref="C4:E5"/>
    <mergeCell ref="F4:H5"/>
    <mergeCell ref="I7:K7"/>
    <mergeCell ref="I8:K8"/>
    <mergeCell ref="L4:N5"/>
    <mergeCell ref="O4:R4"/>
    <mergeCell ref="O7:Q7"/>
    <mergeCell ref="O5:Q5"/>
    <mergeCell ref="I4:K5"/>
    <mergeCell ref="L6:N6"/>
    <mergeCell ref="O6:Q6"/>
    <mergeCell ref="C6:E6"/>
    <mergeCell ref="F6:H6"/>
    <mergeCell ref="C9:E9"/>
    <mergeCell ref="F9:H9"/>
    <mergeCell ref="C8:E8"/>
    <mergeCell ref="F8:H8"/>
    <mergeCell ref="I9:K9"/>
    <mergeCell ref="C7:E7"/>
    <mergeCell ref="F7:H7"/>
    <mergeCell ref="S12:U12"/>
    <mergeCell ref="O8:Q8"/>
    <mergeCell ref="S11:U11"/>
    <mergeCell ref="L9:N9"/>
    <mergeCell ref="O9:Q9"/>
    <mergeCell ref="O10:Q10"/>
    <mergeCell ref="O11:Q11"/>
    <mergeCell ref="S4:U5"/>
    <mergeCell ref="S6:U6"/>
    <mergeCell ref="S7:U7"/>
    <mergeCell ref="S8:U8"/>
    <mergeCell ref="A2:U2"/>
    <mergeCell ref="S9:U9"/>
    <mergeCell ref="S10:U10"/>
    <mergeCell ref="C10:E10"/>
    <mergeCell ref="F10:H10"/>
    <mergeCell ref="L8:N8"/>
    <mergeCell ref="I6:K6"/>
    <mergeCell ref="L7:N7"/>
    <mergeCell ref="I10:K10"/>
    <mergeCell ref="L10:N10"/>
  </mergeCells>
  <printOptions/>
  <pageMargins left="0.2755905511811024" right="0.2755905511811024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INPC000</cp:lastModifiedBy>
  <cp:lastPrinted>2008-01-07T03:03:24Z</cp:lastPrinted>
  <dcterms:created xsi:type="dcterms:W3CDTF">2001-02-09T06:42:36Z</dcterms:created>
  <dcterms:modified xsi:type="dcterms:W3CDTF">2008-04-07T01:32:13Z</dcterms:modified>
  <cp:category/>
  <cp:version/>
  <cp:contentType/>
  <cp:contentStatus/>
</cp:coreProperties>
</file>