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00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s>
  <definedNames>
    <definedName name="_xlnm.Print_Area" localSheetId="11">'12'!$A$1:$AA$39</definedName>
    <definedName name="_xlnm.Print_Area" localSheetId="7">'8'!$A$1:$J$28</definedName>
  </definedNames>
  <calcPr fullCalcOnLoad="1"/>
</workbook>
</file>

<file path=xl/sharedStrings.xml><?xml version="1.0" encoding="utf-8"?>
<sst xmlns="http://schemas.openxmlformats.org/spreadsheetml/2006/main" count="574" uniqueCount="379">
  <si>
    <t>区　　　　分</t>
  </si>
  <si>
    <t>９　運輸・通信</t>
  </si>
  <si>
    <t>１　ＪＲ東海の市内各駅乗客輸送状況（乗車人員）</t>
  </si>
  <si>
    <t>総数</t>
  </si>
  <si>
    <t>定期</t>
  </si>
  <si>
    <t>定期外</t>
  </si>
  <si>
    <t>浜松駅</t>
  </si>
  <si>
    <t>天竜川駅</t>
  </si>
  <si>
    <t>高塚駅</t>
  </si>
  <si>
    <t>舞阪駅</t>
  </si>
  <si>
    <t xml:space="preserve">（単位：人） </t>
  </si>
  <si>
    <t>弁天島駅</t>
  </si>
  <si>
    <t>平成 ２０ 年度</t>
  </si>
  <si>
    <t>平成 ２１ 年度</t>
  </si>
  <si>
    <t>平成 ２２ 年度</t>
  </si>
  <si>
    <t>平成 ２３ 年度</t>
  </si>
  <si>
    <t>平成 ２４ 年度</t>
  </si>
  <si>
    <t>　資料：東海旅客鉄道株式会社 静岡支社　（注）浜松駅には新幹線の乗客を含む。</t>
  </si>
  <si>
    <t>２　遠州鉄道電車の乗客輸送状況</t>
  </si>
  <si>
    <t>　</t>
  </si>
  <si>
    <t>駅　　　　名</t>
  </si>
  <si>
    <t>平　　成　　２３　　年　　度</t>
  </si>
  <si>
    <t>平　　成　　２４　　年　　度</t>
  </si>
  <si>
    <t>乗　車　人　員</t>
  </si>
  <si>
    <t>降　車　人　員</t>
  </si>
  <si>
    <t>新浜松</t>
  </si>
  <si>
    <t>第一通り</t>
  </si>
  <si>
    <t>遠州病院</t>
  </si>
  <si>
    <t>八幡</t>
  </si>
  <si>
    <t>助信</t>
  </si>
  <si>
    <t>曳馬</t>
  </si>
  <si>
    <t>上島</t>
  </si>
  <si>
    <t>自動車学校前</t>
  </si>
  <si>
    <t>さぎの宮</t>
  </si>
  <si>
    <t>積志</t>
  </si>
  <si>
    <t>西ヶ崎</t>
  </si>
  <si>
    <t>小松</t>
  </si>
  <si>
    <t>浜北</t>
  </si>
  <si>
    <t>美薗中央公園</t>
  </si>
  <si>
    <t>小林</t>
  </si>
  <si>
    <t>芝本</t>
  </si>
  <si>
    <t>岩水寺</t>
  </si>
  <si>
    <t>西鹿島</t>
  </si>
  <si>
    <t>　資料：遠州鉄道株式会社</t>
  </si>
  <si>
    <t>３　遠 州 鉄 道 電 車 の 運 輸 状 況</t>
  </si>
  <si>
    <t>年　　度　　月</t>
  </si>
  <si>
    <t>営　業　キ　ロ</t>
  </si>
  <si>
    <t>在　籍　車　数</t>
  </si>
  <si>
    <t>使用車数（稼働車)
客 　車 　の　 み</t>
  </si>
  <si>
    <t>運　転　キ　ロ　数</t>
  </si>
  <si>
    <t>乗　　　　　　　車　　　　　　人　　　　　　　員</t>
  </si>
  <si>
    <t>１日当たりの乗車人員</t>
  </si>
  <si>
    <t>総　　　　　数</t>
  </si>
  <si>
    <t>定　　　　　期</t>
  </si>
  <si>
    <t>定　　　期　　　外</t>
  </si>
  <si>
    <t>平 成 ２０ 年 度</t>
  </si>
  <si>
    <t>２１</t>
  </si>
  <si>
    <t>２１</t>
  </si>
  <si>
    <t>２２</t>
  </si>
  <si>
    <t>２３</t>
  </si>
  <si>
    <t>２４</t>
  </si>
  <si>
    <t>２４</t>
  </si>
  <si>
    <t>２４</t>
  </si>
  <si>
    <t>年 ４月</t>
  </si>
  <si>
    <t>　 ５</t>
  </si>
  <si>
    <t>　 ６</t>
  </si>
  <si>
    <t>　 ７</t>
  </si>
  <si>
    <t>　 ８</t>
  </si>
  <si>
    <t>　 ９</t>
  </si>
  <si>
    <t>　 10</t>
  </si>
  <si>
    <t>　 10</t>
  </si>
  <si>
    <t>　 11</t>
  </si>
  <si>
    <t>　 12</t>
  </si>
  <si>
    <t>２５</t>
  </si>
  <si>
    <t>年 １月</t>
  </si>
  <si>
    <t>　 ２</t>
  </si>
  <si>
    <t>　 ２</t>
  </si>
  <si>
    <t>　 ３</t>
  </si>
  <si>
    <t>　資料：遠州鉄道株式会社（管内）　（注）在籍車数の年度数字については年度末（３月）を記載。</t>
  </si>
  <si>
    <t>４　遠 州 鉄 道 電 車 の 駅 別 運 輸 状 況</t>
  </si>
  <si>
    <t>平成 ２４ 年</t>
  </si>
  <si>
    <t>１月</t>
  </si>
  <si>
    <t>２月</t>
  </si>
  <si>
    <t>３月</t>
  </si>
  <si>
    <t>４月</t>
  </si>
  <si>
    <t>５月</t>
  </si>
  <si>
    <t>６月</t>
  </si>
  <si>
    <t>７月</t>
  </si>
  <si>
    <t>８月</t>
  </si>
  <si>
    <t>９月</t>
  </si>
  <si>
    <t>１０月</t>
  </si>
  <si>
    <t>１１月</t>
  </si>
  <si>
    <t>１２月</t>
  </si>
  <si>
    <t>西ヶ崎</t>
  </si>
  <si>
    <t>.</t>
  </si>
  <si>
    <t>　資料：遠州鉄道株式会社  　　(注) 推計値のため、総数と内訳は一致しない場合がある。</t>
  </si>
  <si>
    <t>５　天竜浜名湖鉄道の乗客輸送状況</t>
  </si>
  <si>
    <t>　</t>
  </si>
  <si>
    <t>掛川</t>
  </si>
  <si>
    <t>掛川市役所前</t>
  </si>
  <si>
    <t>西掛川</t>
  </si>
  <si>
    <t>桜木</t>
  </si>
  <si>
    <t>いこいの広場</t>
  </si>
  <si>
    <t>細谷</t>
  </si>
  <si>
    <t>原谷</t>
  </si>
  <si>
    <t>原田</t>
  </si>
  <si>
    <t>戸綿</t>
  </si>
  <si>
    <t>遠州森</t>
  </si>
  <si>
    <t>円田</t>
  </si>
  <si>
    <t>遠江一宮</t>
  </si>
  <si>
    <t>敷地</t>
  </si>
  <si>
    <t>豊岡</t>
  </si>
  <si>
    <t>上野部</t>
  </si>
  <si>
    <t>天竜二俣</t>
  </si>
  <si>
    <t>二俣本町</t>
  </si>
  <si>
    <t>西鹿島</t>
  </si>
  <si>
    <t>岩水寺</t>
  </si>
  <si>
    <t>宮口</t>
  </si>
  <si>
    <t>フルーツパーク</t>
  </si>
  <si>
    <t>都田</t>
  </si>
  <si>
    <t>浜松大学前</t>
  </si>
  <si>
    <t>金指</t>
  </si>
  <si>
    <t>気賀高校前</t>
  </si>
  <si>
    <t>気賀</t>
  </si>
  <si>
    <t>西気賀</t>
  </si>
  <si>
    <t>寸座</t>
  </si>
  <si>
    <t>浜名湖佐久米</t>
  </si>
  <si>
    <t>東都筑</t>
  </si>
  <si>
    <t>都筑</t>
  </si>
  <si>
    <t>三ケ日</t>
  </si>
  <si>
    <t>奥浜名湖</t>
  </si>
  <si>
    <t>尾奈</t>
  </si>
  <si>
    <t>知波田</t>
  </si>
  <si>
    <t>大森</t>
  </si>
  <si>
    <t>アスモ前</t>
  </si>
  <si>
    <t>新所原</t>
  </si>
  <si>
    <t>　資料：企画課</t>
  </si>
  <si>
    <t>６　ＪＲ飯田線の市内各駅乗客輸送状況（乗車人員）</t>
  </si>
  <si>
    <t>平成 ２４ 年度</t>
  </si>
  <si>
    <t>佐久間</t>
  </si>
  <si>
    <t>出馬</t>
  </si>
  <si>
    <t>相月</t>
  </si>
  <si>
    <t>上市場</t>
  </si>
  <si>
    <t>城西</t>
  </si>
  <si>
    <t>浦川</t>
  </si>
  <si>
    <t>向市場</t>
  </si>
  <si>
    <t>早瀬</t>
  </si>
  <si>
    <t>水窪</t>
  </si>
  <si>
    <t>下川合</t>
  </si>
  <si>
    <t>大嵐</t>
  </si>
  <si>
    <t>中部天竜</t>
  </si>
  <si>
    <t>小和田</t>
  </si>
  <si>
    <t>　資料：東海旅客鉄道株式会社　静岡支社　</t>
  </si>
  <si>
    <t>７　遠 州 鉄 道 バ ス の 運 輸 状 況</t>
  </si>
  <si>
    <t xml:space="preserve">（単位：㎞・台） </t>
  </si>
  <si>
    <t>年　　　　月</t>
  </si>
  <si>
    <t>　　　　　　運   　　　 　　　　　　転　　　　　　　　　　　キ　　　　　　　　　　　ロ　　　　　　　　　　　数</t>
  </si>
  <si>
    <t>運　　　　　　転　　　　　　車　　　　　　両</t>
  </si>
  <si>
    <t>総　　　　　　　　　　　　数</t>
  </si>
  <si>
    <t>乗　　　　　　　　　　　　合</t>
  </si>
  <si>
    <t>貸　　　　　　　　　　　　切</t>
  </si>
  <si>
    <t>乗　　　　　　　　　　　　合</t>
  </si>
  <si>
    <t>貸　　　　切</t>
  </si>
  <si>
    <t>総　キ　ロ　数</t>
  </si>
  <si>
    <t>１　日　平　均</t>
  </si>
  <si>
    <t>１　日　平　均</t>
  </si>
  <si>
    <t>実　在　庫　数</t>
  </si>
  <si>
    <t>営　業　キ　ロ　数</t>
  </si>
  <si>
    <t xml:space="preserve"> 平 成 ２０ 年　</t>
  </si>
  <si>
    <t>　２１</t>
  </si>
  <si>
    <t>　２２</t>
  </si>
  <si>
    <t>　２３</t>
  </si>
  <si>
    <t>　２４</t>
  </si>
  <si>
    <t>年 １月</t>
  </si>
  <si>
    <t>　 ３</t>
  </si>
  <si>
    <t>　 ４</t>
  </si>
  <si>
    <t>　 ５</t>
  </si>
  <si>
    <t>　資料：遠州鉄道株式会社（管内）　（注）運転車両の年間数値については12月を記載。</t>
  </si>
  <si>
    <t>８　遠 州 鉄 道 バ ス の 乗 車 人 員</t>
  </si>
  <si>
    <t>年　　　　　月</t>
  </si>
  <si>
    <t>乗　　　　　　　車　　　　　　　人　　　　　　　員</t>
  </si>
  <si>
    <t>１日当たりの
乗 車 人 員</t>
  </si>
  <si>
    <t>定　　　　　期</t>
  </si>
  <si>
    <t>定　　期　　外</t>
  </si>
  <si>
    <t>貸　　　　　切</t>
  </si>
  <si>
    <t>　２１</t>
  </si>
  <si>
    <t>　２２</t>
  </si>
  <si>
    <t xml:space="preserve"> 年 １月</t>
  </si>
  <si>
    <t xml:space="preserve">    ２</t>
  </si>
  <si>
    <t>　　３</t>
  </si>
  <si>
    <t>　　４</t>
  </si>
  <si>
    <t>　　５</t>
  </si>
  <si>
    <t>　　６</t>
  </si>
  <si>
    <t>　　７</t>
  </si>
  <si>
    <t>　　８</t>
  </si>
  <si>
    <t>　　９</t>
  </si>
  <si>
    <t>　　10</t>
  </si>
  <si>
    <t>　　11</t>
  </si>
  <si>
    <t>　　12</t>
  </si>
  <si>
    <t>　資料：遠州鉄道株式会社（管内）      (注) 推計値のため、総数と内訳は一致しない場合がある。</t>
  </si>
  <si>
    <t>９　秋 葉 バ ス の 運 輸 状 況</t>
  </si>
  <si>
    <t xml:space="preserve">（単位：㎞） </t>
  </si>
  <si>
    <t>　　　　　　運   　　　 　　　　　　転　　　　　　　　　　　キ　　　　　　　　　　　ロ　　　　</t>
  </si>
  <si>
    <t>自　　　主　　　運　　　行</t>
  </si>
  <si>
    <t>　２１</t>
  </si>
  <si>
    <t>２４</t>
  </si>
  <si>
    <t>　 ２</t>
  </si>
  <si>
    <t>　 10</t>
  </si>
  <si>
    <t>　資料：秋葉バスサービス株式会社</t>
  </si>
  <si>
    <t>　　　　</t>
  </si>
  <si>
    <t>（注）</t>
  </si>
  <si>
    <t>平成20年4月　森町自主運行２路線廃止。</t>
  </si>
  <si>
    <t>平成20年10月および平成21年10月　しずてつジャストライン株式会社より路線譲り受けによる増強、</t>
  </si>
  <si>
    <t>同時に既存路線の合理化実施。</t>
  </si>
  <si>
    <t>平成22年4月　磐田線合理化実施。　平成22年10月　秋葉線合理化実施。</t>
  </si>
  <si>
    <t>平成23年9月24日～平成24年4月21日　自主運行（杉・川上線）道路流失により全面欠行。</t>
  </si>
  <si>
    <t>10　秋 葉 バ ス の 乗 車 人 員</t>
  </si>
  <si>
    <t>乗　　　　　　　車　　　　　　　人　　　　　　　員</t>
  </si>
  <si>
    <t>自　主　運　行</t>
  </si>
  <si>
    <t>　２１</t>
  </si>
  <si>
    <t xml:space="preserve">    ２</t>
  </si>
  <si>
    <t>　　３</t>
  </si>
  <si>
    <t>　　４</t>
  </si>
  <si>
    <t>　　５</t>
  </si>
  <si>
    <t>　　６</t>
  </si>
  <si>
    <t>　　７</t>
  </si>
  <si>
    <t>　　８</t>
  </si>
  <si>
    <t>　　９</t>
  </si>
  <si>
    <t>　　10</t>
  </si>
  <si>
    <t>　　11</t>
  </si>
  <si>
    <t>　　12</t>
  </si>
  <si>
    <t>　資料：秋葉バスサービス株式会社</t>
  </si>
  <si>
    <t>平成20年4月　森町自主運行２路線廃止。</t>
  </si>
  <si>
    <t>平成20年10月および平成21年10月　しずてつジャストライン株式会社より路線譲り受けによる増強、</t>
  </si>
  <si>
    <t>同時に既存路線の合理化実施。</t>
  </si>
  <si>
    <t>平成23年9月24日～平成24年4月21日　自主運行（杉・川上線）道路流失により全面欠行だが、浜松市</t>
  </si>
  <si>
    <t>教育委員会の通学定期購入があったため定期券乗車人員はカウント。</t>
  </si>
  <si>
    <t>平成22年に対し平成23年の乗車人員が増となっているが、平成23年4月より乗車人員のカウント方法</t>
  </si>
  <si>
    <t>を変更したことによる。</t>
  </si>
  <si>
    <t>11　浜 松 バ ス の 運 輸 状 況 、乗 車 人 員</t>
  </si>
  <si>
    <t xml:space="preserve">（単位：㎞、人） </t>
  </si>
  <si>
    <t>運　転　キ　ロ（乗　合）</t>
  </si>
  <si>
    <t>乗車人員</t>
  </si>
  <si>
    <t>総キロ数</t>
  </si>
  <si>
    <t>１日平均</t>
  </si>
  <si>
    <t>総数</t>
  </si>
  <si>
    <t>定期</t>
  </si>
  <si>
    <t>定期外</t>
  </si>
  <si>
    <t xml:space="preserve"> 平 成 ２２ 年　</t>
  </si>
  <si>
    <t xml:space="preserve">   　２３ 　</t>
  </si>
  <si>
    <t xml:space="preserve">   　２４ 　</t>
  </si>
  <si>
    <t>　資料：浜松バス株式会社</t>
  </si>
  <si>
    <t>12　自 主 運 行 バ ス 等 の 乗 車 人 員</t>
  </si>
  <si>
    <t>年　　度　　月</t>
  </si>
  <si>
    <t>旧21条バス</t>
  </si>
  <si>
    <t>自家用有償バス</t>
  </si>
  <si>
    <t>自   家   用   無   償   バ   ス</t>
  </si>
  <si>
    <t>委　　　託　　　バ　　　ス</t>
  </si>
  <si>
    <t>巡　回　バ　ス</t>
  </si>
  <si>
    <t>福　祉　バ　ス</t>
  </si>
  <si>
    <t>引佐</t>
  </si>
  <si>
    <t>三ヶ日</t>
  </si>
  <si>
    <t>天竜</t>
  </si>
  <si>
    <t>春野</t>
  </si>
  <si>
    <t>佐久間</t>
  </si>
  <si>
    <t>浜北</t>
  </si>
  <si>
    <t>水窪</t>
  </si>
  <si>
    <t>細江</t>
  </si>
  <si>
    <t>龍山</t>
  </si>
  <si>
    <t>浜松北</t>
  </si>
  <si>
    <t>引佐</t>
  </si>
  <si>
    <t>環状路線</t>
  </si>
  <si>
    <t>　</t>
  </si>
  <si>
    <t xml:space="preserve">   平 成 ２０ 年 度　</t>
  </si>
  <si>
    <t xml:space="preserve"> ２１</t>
  </si>
  <si>
    <t xml:space="preserve"> ２２</t>
  </si>
  <si>
    <t xml:space="preserve"> ２３</t>
  </si>
  <si>
    <t xml:space="preserve"> ２４</t>
  </si>
  <si>
    <t>２４</t>
  </si>
  <si>
    <t xml:space="preserve"> 年 ４月</t>
  </si>
  <si>
    <t>　　５</t>
  </si>
  <si>
    <t>　　６</t>
  </si>
  <si>
    <t>　　７</t>
  </si>
  <si>
    <t>　　８</t>
  </si>
  <si>
    <t>　　９</t>
  </si>
  <si>
    <t>　　10</t>
  </si>
  <si>
    <t>　　11</t>
  </si>
  <si>
    <t>　　12</t>
  </si>
  <si>
    <t>２５</t>
  </si>
  <si>
    <t>　　２</t>
  </si>
  <si>
    <t>　　３</t>
  </si>
  <si>
    <t xml:space="preserve">　資料：交通政策課  (注)旧21条バス:市がバス事業者に依頼して運行するバス </t>
  </si>
  <si>
    <t>(注)※委託バスの龍山はH23.10から運行。</t>
  </si>
  <si>
    <t>　　　　　　　　　　 　 自家用有償バス：市が自ら運行するバス</t>
  </si>
  <si>
    <t>　　※委託バスの浜松北はH24.10からの運行。</t>
  </si>
  <si>
    <t>　　　　　　　　　 　　 委託バス：市が委託し、事業者主体で運行するバス</t>
  </si>
  <si>
    <t>　　※委託バスの環状路線バスは、H24.12からの運行。</t>
  </si>
  <si>
    <t>　　　　　　　　　　　　※旧21条バスの引佐は、H24.9までの運行。H24.10から委託バスに移行。</t>
  </si>
  <si>
    <t>　　　　　　　　　　　　※旧21条バスの春野（杉・川上線）は台風被害により、H23.9半ば～H24.4半ばまで運休。</t>
  </si>
  <si>
    <t>13　浜松市内のタクシー運輸状況</t>
  </si>
  <si>
    <t xml:space="preserve"> </t>
  </si>
  <si>
    <t xml:space="preserve">（単位：台・人） </t>
  </si>
  <si>
    <t>年　　　月</t>
  </si>
  <si>
    <t>法　 人　 タ　 ク　 シ　 ー</t>
  </si>
  <si>
    <t>個　 人　 タ　 ク　 シ　 ー</t>
  </si>
  <si>
    <t>台　　　　　　数</t>
  </si>
  <si>
    <t>乗　車　延　人　員</t>
  </si>
  <si>
    <t>　２１</t>
  </si>
  <si>
    <t>　２２</t>
  </si>
  <si>
    <t>２４</t>
  </si>
  <si>
    <t>　 ２</t>
  </si>
  <si>
    <t>　 10</t>
  </si>
  <si>
    <t>　資料：浜松タクシー協会、浜松市個人タクシー協同組合、西部個人タクシー協会</t>
  </si>
  <si>
    <t xml:space="preserve"> （注）月の台数は月末現在の数字、年の台数は年間で１番台数が多い月の数字を記載。</t>
  </si>
  <si>
    <t>14　浜松市内の自動車保有台数の推移</t>
  </si>
  <si>
    <t xml:space="preserve">４月１日現在　　（単位：台） </t>
  </si>
  <si>
    <t>車　　　種　　　別</t>
  </si>
  <si>
    <t>平成 ２１ 年</t>
  </si>
  <si>
    <t>平成 ２２ 年</t>
  </si>
  <si>
    <t>平成 ２３ 年</t>
  </si>
  <si>
    <t>平成 ２５年</t>
  </si>
  <si>
    <t>乗用車（普通車）</t>
  </si>
  <si>
    <t>乗用車（小型車）</t>
  </si>
  <si>
    <t>準乗用車</t>
  </si>
  <si>
    <t>トラック</t>
  </si>
  <si>
    <t>トレーラー</t>
  </si>
  <si>
    <t>特殊用途車</t>
  </si>
  <si>
    <t>バス（営業用）</t>
  </si>
  <si>
    <t>バス（自家用）</t>
  </si>
  <si>
    <t>軽四輪車（乗用車）</t>
  </si>
  <si>
    <t>軽四輪車（貨物車）</t>
  </si>
  <si>
    <t>三輪車</t>
  </si>
  <si>
    <t>二輪・原付</t>
  </si>
  <si>
    <t>小型特殊自動車</t>
  </si>
  <si>
    <t>　資料：県統計調査課（静岡県の自動車保有台数）</t>
  </si>
  <si>
    <t>15　高 速 道 路 の 出 入 交 通 量</t>
  </si>
  <si>
    <t xml:space="preserve">（単位：台） </t>
  </si>
  <si>
    <t>年　　　　度</t>
  </si>
  <si>
    <t>東　　　　　　　　名</t>
  </si>
  <si>
    <t>新　　　東　　　名</t>
  </si>
  <si>
    <t>浜　　　松</t>
  </si>
  <si>
    <t>浜　松　西</t>
  </si>
  <si>
    <t>三　ヶ　日</t>
  </si>
  <si>
    <t>浜 松 浜 北</t>
  </si>
  <si>
    <t>浜 松 い な さ</t>
  </si>
  <si>
    <t>交通量</t>
  </si>
  <si>
    <t>日平均</t>
  </si>
  <si>
    <t>２１</t>
  </si>
  <si>
    <t>２２</t>
  </si>
  <si>
    <t>　資料：中日本高速道路株式会社　浜松保全・サービスセンター</t>
  </si>
  <si>
    <t>（注）交通量は、料金所の出口、入口を通過した車両の数。　※営業車など無料で通過する車両を除く。</t>
  </si>
  <si>
    <t>16　電　話　加　入　状　況</t>
  </si>
  <si>
    <t>年　　　　度</t>
  </si>
  <si>
    <t>有　　　　　　　　　　　　　　　料</t>
  </si>
  <si>
    <t>公　衆　電　話</t>
  </si>
  <si>
    <t>計</t>
  </si>
  <si>
    <t>事　　務　　用</t>
  </si>
  <si>
    <t>住　　宅　　用</t>
  </si>
  <si>
    <t>２２</t>
  </si>
  <si>
    <t>　資料：ＮＴＴ西日本静岡支店　（注）静岡県全体の数値で公表。</t>
  </si>
  <si>
    <t>17　郵　便　概　況</t>
  </si>
  <si>
    <t xml:space="preserve">（単位：局、千通） </t>
  </si>
  <si>
    <t>郵便局数（年度末）</t>
  </si>
  <si>
    <t>内国郵便物引受数</t>
  </si>
  <si>
    <t>直営の郵便局</t>
  </si>
  <si>
    <t>簡易郵便局</t>
  </si>
  <si>
    <t>総　数</t>
  </si>
  <si>
    <t>普通</t>
  </si>
  <si>
    <t>特　殊</t>
  </si>
  <si>
    <t>郵便局</t>
  </si>
  <si>
    <t>分　室</t>
  </si>
  <si>
    <t>第 一 種</t>
  </si>
  <si>
    <t>第 二 種</t>
  </si>
  <si>
    <t>第 三 種</t>
  </si>
  <si>
    <t>第 四 種</t>
  </si>
  <si>
    <t>平 成 ２２ 年 度</t>
  </si>
  <si>
    <t>２３</t>
  </si>
  <si>
    <t>２４</t>
  </si>
  <si>
    <t>　資料：日本郵便株式会社　（注）年賀、選挙は除く。</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</si>
</sst>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quot;R&quot;\ #,##0;&quot;R&quot;\ \-#,##0"/>
    <numFmt numFmtId="180" formatCode="&quot;R&quot;\ #,##0;[Red]&quot;R&quot;\ \-#,##0"/>
    <numFmt numFmtId="181" formatCode="&quot;R&quot;\ #,##0.00;&quot;R&quot;\ \-#,##0.00"/>
    <numFmt numFmtId="182" formatCode="&quot;R&quot;\ #,##0.00;[Red]&quot;R&quot;\ \-#,##0.00"/>
    <numFmt numFmtId="183" formatCode="_ &quot;R&quot;\ * #,##0_ ;_ &quot;R&quot;\ * \-#,##0_ ;_ &quot;R&quot;\ * &quot;-&quot;_ ;_ @_ "/>
    <numFmt numFmtId="184" formatCode="_ &quot;R&quot;\ * #,##0.00_ ;_ &quot;R&quot;\ * \-#,##0.00_ ;_ &quot;R&quot;\ * &quot;-&quot;??_ ;_ @_ "/>
    <numFmt numFmtId="185" formatCode="#,##0;&quot;△ &quot;#,##0"/>
    <numFmt numFmtId="186" formatCode="#\ ##0\ ;;#\-\ "/>
    <numFmt numFmtId="187" formatCode="#\ ##0\ \ ;;#\-\ \ "/>
    <numFmt numFmtId="188" formatCode="#\ ##0\ \ \ ;;#\-\ \ "/>
    <numFmt numFmtId="189" formatCode="#\ ##0\ \ \ \ ;;#\-\ \ "/>
    <numFmt numFmtId="190" formatCode="#\ ##0\ \ \ \ \ ;;#\-\ \ "/>
    <numFmt numFmtId="191" formatCode="#\ ##0\ \ \ \ \ \ \ ;;#\-\ \ "/>
    <numFmt numFmtId="192" formatCode="#\ ##0\ \ \ \ \ \ \ \ \ ;;#\-\ \ "/>
    <numFmt numFmtId="193" formatCode="#\ ##0\ \ \ \ \ \ ;;#\-\ \ "/>
    <numFmt numFmtId="194" formatCode="#\ ##0\ \ \ \ \ \ \ \ ;;#\-\ \ "/>
    <numFmt numFmtId="195" formatCode="#\ ##0\ \ \ \ \ \ \ \ \ \ ;;#\-\ \ "/>
    <numFmt numFmtId="196" formatCode="#\ ##0\ \ \ \ \ \ \ \ \ \ \ ;;#\-\ \ "/>
    <numFmt numFmtId="197" formatCode="#\ ###\ ##0\ \ \ ;;#\-\ \ \ "/>
    <numFmt numFmtId="198" formatCode="#\ ##0\ \ \ \ \ \ \ \ \ \ \ \ \ \ \ ;;#\-\ \ \ \ \ \ \ \ \ \ \ \ \ \ \ "/>
    <numFmt numFmtId="199" formatCode="#\ ##0\ \ \ ;;#\-\ \ \ "/>
    <numFmt numFmtId="200" formatCode="#\ ##0.00\ \ \ ;;#\-\ \ \ "/>
    <numFmt numFmtId="201" formatCode="#\ ###\ ##0\ \ ;;#\-\ \ "/>
    <numFmt numFmtId="202" formatCode="#\ ###\ ##0.0\ \ ;;#\-\ \ "/>
    <numFmt numFmtId="203" formatCode="#\ ###\ ##0\ ;;#\-\ "/>
    <numFmt numFmtId="204" formatCode="&quot;r&quot;\ #\ ###\ ##0\ \ \ ;;#\-\ \ \ "/>
    <numFmt numFmtId="205" formatCode="&quot;r&quot;\ ##0\ \ \ ;;#\-\ \ \ "/>
    <numFmt numFmtId="206" formatCode="##0\ \ \ ;;#\-\ \ \ "/>
    <numFmt numFmtId="207" formatCode="#\ ##0\ \ \ \ \ \ \ \ \ \ \ \ \ \ \ ;;#\-\ \ \ \ \ \ \ \ \ \ \ \ \ \ "/>
    <numFmt numFmtId="208" formatCode="#\ ###\ ##0\ \ \ \ ;;#\-\ \ \ \ "/>
    <numFmt numFmtId="209" formatCode="General\ \ \ \ "/>
    <numFmt numFmtId="210" formatCode="#\ ###\ ##0.0\ \ \ \ ;;#\-\ \ \ \ "/>
    <numFmt numFmtId="211" formatCode="&quot;r&quot;#\ ###\ ##0\ \ ;;#\-\ \ "/>
    <numFmt numFmtId="212" formatCode="#\ ###\ ##0\ \ \ \ \ ;;#\-\ \ \ \ \ "/>
    <numFmt numFmtId="213" formatCode="###\ ##0\ \ \ \ \ ;;#\-\ \ \ \ \ "/>
    <numFmt numFmtId="214" formatCode="#\ ##0\ ;;#\X\ "/>
    <numFmt numFmtId="215" formatCode="#\ ##0\ ;;#&quot;Ｘ&quot;\ "/>
    <numFmt numFmtId="216" formatCode="#\ ###\ ###\ ##0\ ;;#&quot;-&quot;\ "/>
    <numFmt numFmtId="217" formatCode="#,##0.0"/>
    <numFmt numFmtId="218" formatCode="#,##0_ "/>
    <numFmt numFmtId="219" formatCode="&quot;r&quot;#\ ###\ ##0\ \ \ ;;#\-\ \ \ "/>
    <numFmt numFmtId="220" formatCode="#,##0\ \ \ \ ;;#\-"/>
    <numFmt numFmtId="221" formatCode="\ #,##0\ \ \ ;;#\-\ \ \ "/>
    <numFmt numFmtId="222" formatCode="#\ ###\ ##0;;#\-"/>
  </numFmts>
  <fonts count="53">
    <font>
      <sz val="11"/>
      <name val="ＭＳ Ｐゴシック"/>
      <family val="3"/>
    </font>
    <font>
      <sz val="6"/>
      <name val="ＭＳ Ｐゴシック"/>
      <family val="3"/>
    </font>
    <font>
      <sz val="9"/>
      <name val="ＭＳ 明朝"/>
      <family val="1"/>
    </font>
    <font>
      <sz val="10.5"/>
      <name val="ＭＳ 明朝"/>
      <family val="1"/>
    </font>
    <font>
      <sz val="16"/>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21"/>
      <name val="ＭＳ ゴシック"/>
      <family val="3"/>
    </font>
    <font>
      <b/>
      <sz val="9"/>
      <name val="ＭＳ 明朝"/>
      <family val="1"/>
    </font>
    <font>
      <sz val="11"/>
      <name val="ＭＳ 明朝"/>
      <family val="1"/>
    </font>
    <font>
      <b/>
      <sz val="11"/>
      <name val="ＭＳ ゴシック"/>
      <family val="3"/>
    </font>
    <font>
      <sz val="12"/>
      <name val="ＭＳ Ｐゴシック"/>
      <family val="3"/>
    </font>
    <font>
      <sz val="9"/>
      <name val="ＭＳ Ｐゴシック"/>
      <family val="3"/>
    </font>
    <font>
      <sz val="10"/>
      <name val="ＭＳ 明朝"/>
      <family val="1"/>
    </font>
    <font>
      <sz val="7.5"/>
      <name val="ＭＳ 明朝"/>
      <family val="1"/>
    </font>
    <font>
      <b/>
      <sz val="7.5"/>
      <name val="ＭＳ 明朝"/>
      <family val="1"/>
    </font>
    <font>
      <b/>
      <sz val="7.5"/>
      <name val="ＭＳ ゴシック"/>
      <family val="3"/>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217" fontId="12" fillId="0" borderId="0">
      <alignment/>
      <protection/>
    </xf>
    <xf numFmtId="0" fontId="0" fillId="0" borderId="0">
      <alignment/>
      <protection/>
    </xf>
    <xf numFmtId="0" fontId="14"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341">
    <xf numFmtId="0" fontId="0" fillId="0" borderId="0" xfId="0" applyAlignment="1">
      <alignment/>
    </xf>
    <xf numFmtId="49" fontId="2" fillId="0" borderId="0" xfId="0" applyNumberFormat="1" applyFont="1" applyAlignment="1">
      <alignment/>
    </xf>
    <xf numFmtId="0" fontId="2" fillId="0" borderId="0" xfId="0" applyFont="1" applyAlignment="1">
      <alignment/>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49" fontId="2" fillId="0" borderId="10"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0" xfId="0" applyFont="1" applyBorder="1" applyAlignment="1">
      <alignment horizontal="right" vertical="center"/>
    </xf>
    <xf numFmtId="0" fontId="2" fillId="0" borderId="11" xfId="0" applyFont="1" applyBorder="1" applyAlignment="1">
      <alignment horizontal="center" vertical="center"/>
    </xf>
    <xf numFmtId="201" fontId="2" fillId="0" borderId="0" xfId="0" applyNumberFormat="1" applyFont="1" applyBorder="1" applyAlignment="1">
      <alignment vertical="center"/>
    </xf>
    <xf numFmtId="49" fontId="2" fillId="0" borderId="0" xfId="0" applyNumberFormat="1" applyFont="1" applyBorder="1" applyAlignment="1">
      <alignment horizontal="left"/>
    </xf>
    <xf numFmtId="176" fontId="9" fillId="0" borderId="10" xfId="0" applyNumberFormat="1" applyFont="1" applyBorder="1" applyAlignment="1">
      <alignment horizontal="center" vertical="center"/>
    </xf>
    <xf numFmtId="176" fontId="5" fillId="0" borderId="0" xfId="0" applyNumberFormat="1" applyFont="1" applyBorder="1" applyAlignment="1">
      <alignment horizontal="center" vertical="center"/>
    </xf>
    <xf numFmtId="201" fontId="5" fillId="0" borderId="0" xfId="0" applyNumberFormat="1" applyFont="1" applyBorder="1" applyAlignment="1">
      <alignment vertical="center"/>
    </xf>
    <xf numFmtId="0" fontId="3" fillId="0" borderId="0" xfId="0" applyFont="1" applyBorder="1" applyAlignment="1">
      <alignment horizontal="right" vertical="top"/>
    </xf>
    <xf numFmtId="0" fontId="5" fillId="0" borderId="11" xfId="0" applyFont="1" applyBorder="1" applyAlignment="1">
      <alignment horizontal="center" vertical="center"/>
    </xf>
    <xf numFmtId="49" fontId="2" fillId="0" borderId="0" xfId="0" applyNumberFormat="1" applyFont="1" applyBorder="1" applyAlignment="1">
      <alignment horizontal="left" vertical="top"/>
    </xf>
    <xf numFmtId="201" fontId="0" fillId="0" borderId="0" xfId="0" applyNumberFormat="1" applyAlignment="1">
      <alignment/>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49" fontId="4" fillId="0" borderId="0" xfId="0" applyNumberFormat="1" applyFont="1" applyBorder="1" applyAlignment="1">
      <alignment horizontal="center"/>
    </xf>
    <xf numFmtId="0" fontId="2" fillId="0" borderId="0" xfId="0" applyFont="1" applyAlignment="1">
      <alignment vertical="center"/>
    </xf>
    <xf numFmtId="0" fontId="2" fillId="0" borderId="0" xfId="0" applyFont="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18" xfId="0" applyFont="1" applyBorder="1" applyAlignment="1">
      <alignment vertical="center"/>
    </xf>
    <xf numFmtId="0" fontId="5" fillId="0" borderId="0" xfId="0" applyFont="1" applyBorder="1" applyAlignment="1">
      <alignment vertical="center"/>
    </xf>
    <xf numFmtId="0" fontId="2" fillId="0" borderId="13" xfId="0" applyFont="1" applyBorder="1" applyAlignment="1">
      <alignment horizontal="center" vertical="center"/>
    </xf>
    <xf numFmtId="197" fontId="2" fillId="0" borderId="0" xfId="0" applyNumberFormat="1" applyFont="1" applyBorder="1" applyAlignment="1">
      <alignment vertical="center"/>
    </xf>
    <xf numFmtId="197" fontId="5" fillId="0" borderId="0" xfId="0" applyNumberFormat="1" applyFont="1" applyBorder="1" applyAlignment="1">
      <alignment vertical="center"/>
    </xf>
    <xf numFmtId="197" fontId="0" fillId="0" borderId="0" xfId="0" applyNumberFormat="1" applyAlignment="1">
      <alignment/>
    </xf>
    <xf numFmtId="0" fontId="2" fillId="0" borderId="13" xfId="0" applyFont="1" applyBorder="1" applyAlignment="1">
      <alignment vertical="center"/>
    </xf>
    <xf numFmtId="197" fontId="2" fillId="0" borderId="0" xfId="0" applyNumberFormat="1" applyFont="1" applyFill="1" applyBorder="1" applyAlignment="1">
      <alignment vertical="center"/>
    </xf>
    <xf numFmtId="197" fontId="5" fillId="0" borderId="0" xfId="0" applyNumberFormat="1" applyFont="1" applyFill="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9" xfId="0" applyFont="1" applyBorder="1" applyAlignment="1">
      <alignment vertical="center"/>
    </xf>
    <xf numFmtId="197" fontId="2" fillId="0" borderId="10" xfId="0" applyNumberFormat="1" applyFont="1" applyBorder="1" applyAlignment="1">
      <alignment vertical="center"/>
    </xf>
    <xf numFmtId="0" fontId="2" fillId="0" borderId="0" xfId="0" applyFont="1" applyAlignment="1">
      <alignment horizontal="left"/>
    </xf>
    <xf numFmtId="208" fontId="2" fillId="0" borderId="0" xfId="0" applyNumberFormat="1" applyFont="1" applyAlignment="1">
      <alignmen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0" fillId="0" borderId="0" xfId="0" applyFont="1" applyAlignment="1">
      <alignment/>
    </xf>
    <xf numFmtId="0" fontId="10" fillId="0" borderId="0" xfId="0" applyFont="1" applyAlignment="1">
      <alignment/>
    </xf>
    <xf numFmtId="49" fontId="5" fillId="0" borderId="0" xfId="0" applyNumberFormat="1" applyFont="1" applyBorder="1" applyAlignment="1">
      <alignment horizontal="center" vertical="center"/>
    </xf>
    <xf numFmtId="0" fontId="11" fillId="0" borderId="0" xfId="0" applyFont="1" applyAlignment="1">
      <alignment/>
    </xf>
    <xf numFmtId="49" fontId="2" fillId="0" borderId="0" xfId="0" applyNumberFormat="1" applyFont="1" applyBorder="1" applyAlignment="1">
      <alignment horizontal="right" vertical="center"/>
    </xf>
    <xf numFmtId="49" fontId="2" fillId="0" borderId="0" xfId="0" applyNumberFormat="1" applyFont="1" applyBorder="1" applyAlignment="1">
      <alignment vertical="center"/>
    </xf>
    <xf numFmtId="0" fontId="2" fillId="0" borderId="0" xfId="0" applyFont="1" applyAlignment="1">
      <alignment/>
    </xf>
    <xf numFmtId="208" fontId="0" fillId="0" borderId="0" xfId="0" applyNumberFormat="1" applyAlignment="1">
      <alignment/>
    </xf>
    <xf numFmtId="208" fontId="2" fillId="0" borderId="0" xfId="0" applyNumberFormat="1" applyFont="1" applyAlignment="1">
      <alignment/>
    </xf>
    <xf numFmtId="208" fontId="2" fillId="0" borderId="0" xfId="0" applyNumberFormat="1" applyFont="1" applyAlignment="1">
      <alignment shrinkToFit="1"/>
    </xf>
    <xf numFmtId="0" fontId="5" fillId="0" borderId="20" xfId="0" applyFont="1" applyBorder="1" applyAlignment="1">
      <alignment horizontal="center" vertical="center"/>
    </xf>
    <xf numFmtId="0" fontId="2" fillId="0" borderId="14" xfId="0" applyFont="1" applyBorder="1" applyAlignment="1">
      <alignment vertical="center"/>
    </xf>
    <xf numFmtId="201" fontId="2" fillId="0" borderId="0" xfId="0" applyNumberFormat="1" applyFont="1" applyAlignment="1">
      <alignment/>
    </xf>
    <xf numFmtId="201" fontId="0" fillId="0" borderId="0" xfId="0" applyNumberFormat="1" applyAlignment="1">
      <alignment/>
    </xf>
    <xf numFmtId="0" fontId="0" fillId="0" borderId="0" xfId="0" applyAlignment="1">
      <alignment/>
    </xf>
    <xf numFmtId="197" fontId="2" fillId="0" borderId="0" xfId="63" applyNumberFormat="1" applyFont="1" applyBorder="1" applyAlignment="1">
      <alignment vertical="center"/>
      <protection/>
    </xf>
    <xf numFmtId="197" fontId="5" fillId="0" borderId="0" xfId="63" applyNumberFormat="1" applyFont="1" applyBorder="1" applyAlignment="1">
      <alignment vertical="center"/>
      <protection/>
    </xf>
    <xf numFmtId="0" fontId="0" fillId="0" borderId="10" xfId="0" applyBorder="1" applyAlignment="1">
      <alignment/>
    </xf>
    <xf numFmtId="176" fontId="5" fillId="0" borderId="25" xfId="0" applyNumberFormat="1" applyFont="1" applyBorder="1" applyAlignment="1">
      <alignment horizontal="center" vertical="center"/>
    </xf>
    <xf numFmtId="201" fontId="5" fillId="0" borderId="25" xfId="0" applyNumberFormat="1" applyFont="1" applyBorder="1" applyAlignment="1">
      <alignment vertical="center"/>
    </xf>
    <xf numFmtId="201" fontId="5" fillId="0" borderId="19" xfId="0" applyNumberFormat="1" applyFont="1" applyBorder="1" applyAlignment="1">
      <alignment vertical="center"/>
    </xf>
    <xf numFmtId="176" fontId="9" fillId="0" borderId="19" xfId="0" applyNumberFormat="1" applyFont="1" applyBorder="1" applyAlignment="1">
      <alignment horizontal="center" vertical="center"/>
    </xf>
    <xf numFmtId="197" fontId="2" fillId="0" borderId="16" xfId="0" applyNumberFormat="1" applyFont="1" applyBorder="1" applyAlignment="1">
      <alignment horizontal="center" vertical="center"/>
    </xf>
    <xf numFmtId="197" fontId="2" fillId="0" borderId="17" xfId="0" applyNumberFormat="1" applyFont="1" applyBorder="1" applyAlignment="1">
      <alignment horizontal="center" vertical="center"/>
    </xf>
    <xf numFmtId="0" fontId="2" fillId="0" borderId="25" xfId="0" applyFont="1" applyBorder="1" applyAlignment="1">
      <alignment vertical="center"/>
    </xf>
    <xf numFmtId="197" fontId="2" fillId="0" borderId="0" xfId="0" applyNumberFormat="1" applyFont="1" applyBorder="1" applyAlignment="1">
      <alignment horizontal="center" vertical="center"/>
    </xf>
    <xf numFmtId="197" fontId="2" fillId="0" borderId="25" xfId="0" applyNumberFormat="1" applyFont="1" applyBorder="1" applyAlignment="1">
      <alignment vertical="center"/>
    </xf>
    <xf numFmtId="200" fontId="2" fillId="0" borderId="0" xfId="0" applyNumberFormat="1" applyFont="1" applyBorder="1" applyAlignment="1">
      <alignment vertical="center"/>
    </xf>
    <xf numFmtId="197" fontId="2" fillId="0" borderId="25" xfId="0" applyNumberFormat="1" applyFont="1" applyFill="1" applyBorder="1" applyAlignment="1">
      <alignment vertical="center"/>
    </xf>
    <xf numFmtId="197" fontId="5" fillId="0" borderId="25" xfId="0" applyNumberFormat="1" applyFont="1" applyFill="1" applyBorder="1" applyAlignment="1">
      <alignment vertical="center"/>
    </xf>
    <xf numFmtId="200" fontId="5" fillId="0" borderId="0" xfId="0" applyNumberFormat="1" applyFont="1" applyBorder="1" applyAlignment="1">
      <alignment vertical="center"/>
    </xf>
    <xf numFmtId="197" fontId="2" fillId="0" borderId="19" xfId="0" applyNumberFormat="1" applyFont="1" applyBorder="1" applyAlignment="1">
      <alignment vertical="center"/>
    </xf>
    <xf numFmtId="0" fontId="2" fillId="0" borderId="12" xfId="0" applyFont="1" applyBorder="1" applyAlignment="1">
      <alignment horizontal="center" vertical="center"/>
    </xf>
    <xf numFmtId="199" fontId="2" fillId="0" borderId="0" xfId="0" applyNumberFormat="1" applyFont="1" applyBorder="1" applyAlignment="1">
      <alignment horizontal="center" vertical="center"/>
    </xf>
    <xf numFmtId="49" fontId="2" fillId="0" borderId="13" xfId="0" applyNumberFormat="1" applyFont="1" applyBorder="1" applyAlignment="1">
      <alignment vertical="center"/>
    </xf>
    <xf numFmtId="199" fontId="2" fillId="0" borderId="10" xfId="0" applyNumberFormat="1" applyFont="1" applyBorder="1" applyAlignment="1">
      <alignment horizontal="center" vertical="center"/>
    </xf>
    <xf numFmtId="199" fontId="2" fillId="0" borderId="10" xfId="0" applyNumberFormat="1" applyFont="1" applyBorder="1" applyAlignment="1">
      <alignment vertical="center"/>
    </xf>
    <xf numFmtId="0" fontId="2" fillId="0" borderId="24" xfId="0" applyFont="1" applyBorder="1" applyAlignment="1">
      <alignment vertical="center"/>
    </xf>
    <xf numFmtId="197" fontId="2" fillId="0" borderId="24" xfId="0" applyNumberFormat="1" applyFont="1" applyBorder="1" applyAlignment="1">
      <alignment horizontal="center" vertical="center"/>
    </xf>
    <xf numFmtId="197" fontId="5" fillId="0" borderId="25" xfId="0" applyNumberFormat="1" applyFont="1" applyBorder="1" applyAlignment="1">
      <alignment vertical="center"/>
    </xf>
    <xf numFmtId="218" fontId="2" fillId="0" borderId="25" xfId="0" applyNumberFormat="1" applyFont="1" applyBorder="1" applyAlignment="1">
      <alignment vertical="center"/>
    </xf>
    <xf numFmtId="218" fontId="2" fillId="0" borderId="0" xfId="0" applyNumberFormat="1" applyFont="1" applyBorder="1" applyAlignment="1">
      <alignment vertical="center"/>
    </xf>
    <xf numFmtId="0" fontId="2" fillId="0" borderId="10" xfId="0" applyFont="1" applyBorder="1" applyAlignment="1">
      <alignment horizont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xf>
    <xf numFmtId="199" fontId="2" fillId="0" borderId="24" xfId="0" applyNumberFormat="1" applyFont="1" applyBorder="1" applyAlignment="1">
      <alignment horizontal="center" vertical="center"/>
    </xf>
    <xf numFmtId="201" fontId="2" fillId="0" borderId="25" xfId="0" applyNumberFormat="1" applyFont="1" applyBorder="1" applyAlignment="1">
      <alignment vertical="center"/>
    </xf>
    <xf numFmtId="201" fontId="10" fillId="0" borderId="0" xfId="0" applyNumberFormat="1" applyFont="1" applyAlignment="1">
      <alignment/>
    </xf>
    <xf numFmtId="201" fontId="0" fillId="0" borderId="0" xfId="0" applyNumberFormat="1" applyFont="1" applyAlignment="1">
      <alignment/>
    </xf>
    <xf numFmtId="0" fontId="0" fillId="0" borderId="0" xfId="0" applyFont="1" applyAlignment="1">
      <alignment/>
    </xf>
    <xf numFmtId="0" fontId="2" fillId="0" borderId="0" xfId="0" applyFont="1" applyAlignment="1">
      <alignment horizontal="right"/>
    </xf>
    <xf numFmtId="197" fontId="13" fillId="0" borderId="0" xfId="0" applyNumberFormat="1" applyFont="1" applyAlignment="1">
      <alignment/>
    </xf>
    <xf numFmtId="0" fontId="13" fillId="0" borderId="0" xfId="0" applyFont="1" applyAlignment="1">
      <alignment/>
    </xf>
    <xf numFmtId="0" fontId="10" fillId="0" borderId="0" xfId="0" applyFont="1" applyAlignment="1">
      <alignment wrapText="1"/>
    </xf>
    <xf numFmtId="0" fontId="2" fillId="0" borderId="22" xfId="0" applyFont="1" applyBorder="1" applyAlignment="1">
      <alignment horizontal="distributed" vertical="center"/>
    </xf>
    <xf numFmtId="0" fontId="2" fillId="0" borderId="16" xfId="0" applyFont="1" applyBorder="1" applyAlignment="1">
      <alignment horizontal="distributed" vertical="center"/>
    </xf>
    <xf numFmtId="0" fontId="2" fillId="0" borderId="23" xfId="0" applyFont="1" applyBorder="1" applyAlignment="1">
      <alignment horizontal="distributed" vertical="center"/>
    </xf>
    <xf numFmtId="199" fontId="2" fillId="0" borderId="16" xfId="0" applyNumberFormat="1" applyFont="1" applyBorder="1" applyAlignment="1">
      <alignment horizontal="distributed" vertical="center"/>
    </xf>
    <xf numFmtId="201" fontId="2" fillId="0" borderId="0" xfId="0" applyNumberFormat="1" applyFont="1" applyBorder="1" applyAlignment="1">
      <alignment horizontal="right" vertical="center"/>
    </xf>
    <xf numFmtId="0" fontId="2" fillId="0" borderId="0" xfId="0" applyFont="1" applyFill="1" applyAlignment="1">
      <alignment/>
    </xf>
    <xf numFmtId="0" fontId="2" fillId="0" borderId="0" xfId="0" applyFont="1" applyFill="1" applyAlignment="1">
      <alignment vertical="center"/>
    </xf>
    <xf numFmtId="0" fontId="3" fillId="0" borderId="0" xfId="0" applyFont="1" applyFill="1" applyBorder="1" applyAlignment="1">
      <alignment horizontal="right" vertical="top"/>
    </xf>
    <xf numFmtId="201" fontId="3" fillId="0" borderId="0" xfId="0" applyNumberFormat="1" applyFont="1" applyFill="1" applyBorder="1" applyAlignment="1">
      <alignment horizontal="right" vertical="top"/>
    </xf>
    <xf numFmtId="0" fontId="10" fillId="0" borderId="0" xfId="0" applyFont="1" applyFill="1" applyAlignment="1">
      <alignment/>
    </xf>
    <xf numFmtId="0" fontId="2" fillId="0" borderId="0" xfId="0" applyFont="1" applyFill="1" applyAlignment="1">
      <alignment horizontal="right" vertical="center"/>
    </xf>
    <xf numFmtId="0" fontId="10" fillId="0" borderId="10" xfId="0" applyFont="1" applyFill="1" applyBorder="1" applyAlignment="1">
      <alignment/>
    </xf>
    <xf numFmtId="0" fontId="10" fillId="0" borderId="0" xfId="0" applyFont="1" applyFill="1" applyBorder="1" applyAlignment="1">
      <alignment/>
    </xf>
    <xf numFmtId="0" fontId="2" fillId="0" borderId="0" xfId="0" applyFont="1" applyFill="1" applyBorder="1" applyAlignment="1">
      <alignment horizontal="center" vertical="center"/>
    </xf>
    <xf numFmtId="0" fontId="2" fillId="0" borderId="15" xfId="0" applyFont="1" applyFill="1" applyBorder="1" applyAlignment="1">
      <alignment horizontal="distributed" vertical="center" shrinkToFit="1"/>
    </xf>
    <xf numFmtId="0" fontId="2" fillId="0" borderId="26" xfId="0" applyFont="1" applyFill="1" applyBorder="1" applyAlignment="1">
      <alignment horizontal="distributed" vertical="center" shrinkToFit="1"/>
    </xf>
    <xf numFmtId="0" fontId="2" fillId="0" borderId="15"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1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5" xfId="0" applyFont="1" applyFill="1" applyBorder="1" applyAlignment="1">
      <alignment horizontal="center" shrinkToFit="1"/>
    </xf>
    <xf numFmtId="199" fontId="2" fillId="0" borderId="27" xfId="0" applyNumberFormat="1" applyFont="1" applyFill="1" applyBorder="1" applyAlignment="1">
      <alignment horizontal="distributed" vertical="center" shrinkToFit="1"/>
    </xf>
    <xf numFmtId="199" fontId="2" fillId="0" borderId="26" xfId="0" applyNumberFormat="1" applyFont="1" applyFill="1" applyBorder="1" applyAlignment="1">
      <alignment horizontal="distributed" vertical="center" shrinkToFit="1"/>
    </xf>
    <xf numFmtId="199" fontId="2" fillId="0" borderId="17" xfId="0" applyNumberFormat="1" applyFont="1" applyFill="1" applyBorder="1" applyAlignment="1">
      <alignment horizontal="distributed" vertical="center" shrinkToFit="1"/>
    </xf>
    <xf numFmtId="0" fontId="2" fillId="0" borderId="0" xfId="0" applyFont="1" applyFill="1" applyAlignment="1">
      <alignment/>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199" fontId="2" fillId="0" borderId="0" xfId="0" applyNumberFormat="1" applyFont="1" applyFill="1" applyBorder="1" applyAlignment="1">
      <alignment horizontal="center" vertical="center" shrinkToFit="1"/>
    </xf>
    <xf numFmtId="199" fontId="2" fillId="0" borderId="0" xfId="0" applyNumberFormat="1" applyFont="1" applyFill="1" applyBorder="1" applyAlignment="1">
      <alignment horizontal="center" vertical="center"/>
    </xf>
    <xf numFmtId="201" fontId="2" fillId="0" borderId="25" xfId="0" applyNumberFormat="1" applyFont="1" applyFill="1" applyBorder="1" applyAlignment="1">
      <alignment vertical="center" shrinkToFit="1"/>
    </xf>
    <xf numFmtId="201" fontId="2" fillId="0" borderId="0" xfId="0" applyNumberFormat="1" applyFont="1" applyFill="1" applyBorder="1" applyAlignment="1">
      <alignment vertical="center" shrinkToFit="1"/>
    </xf>
    <xf numFmtId="197" fontId="2" fillId="0" borderId="0" xfId="0" applyNumberFormat="1" applyFont="1" applyFill="1" applyBorder="1" applyAlignment="1">
      <alignment vertical="center" shrinkToFit="1"/>
    </xf>
    <xf numFmtId="201"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201" fontId="5" fillId="0" borderId="25" xfId="0" applyNumberFormat="1" applyFont="1" applyFill="1" applyBorder="1" applyAlignment="1">
      <alignment vertical="center" shrinkToFit="1"/>
    </xf>
    <xf numFmtId="201" fontId="5" fillId="0" borderId="0" xfId="0" applyNumberFormat="1" applyFont="1" applyFill="1" applyBorder="1" applyAlignment="1">
      <alignment vertical="center" shrinkToFit="1"/>
    </xf>
    <xf numFmtId="0" fontId="11" fillId="0" borderId="0" xfId="0" applyFont="1" applyFill="1" applyAlignment="1">
      <alignment/>
    </xf>
    <xf numFmtId="201" fontId="2" fillId="0" borderId="0" xfId="0" applyNumberFormat="1" applyFont="1" applyFill="1" applyBorder="1" applyAlignment="1">
      <alignment horizontal="center" vertical="center" shrinkToFit="1"/>
    </xf>
    <xf numFmtId="201"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0" fontId="2" fillId="0" borderId="13" xfId="0" applyFont="1" applyFill="1" applyBorder="1" applyAlignment="1">
      <alignment vertical="center"/>
    </xf>
    <xf numFmtId="201" fontId="2" fillId="0" borderId="0" xfId="62" applyNumberFormat="1" applyFont="1" applyFill="1" applyBorder="1" applyAlignment="1">
      <alignment vertical="center" shrinkToFit="1"/>
      <protection/>
    </xf>
    <xf numFmtId="49" fontId="2" fillId="0" borderId="0"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13" xfId="0" applyNumberFormat="1" applyFont="1" applyFill="1" applyBorder="1" applyAlignment="1">
      <alignment horizontal="left" vertical="center"/>
    </xf>
    <xf numFmtId="0" fontId="2" fillId="0" borderId="0" xfId="0" applyFont="1" applyFill="1" applyBorder="1" applyAlignment="1">
      <alignment vertical="center"/>
    </xf>
    <xf numFmtId="199" fontId="2" fillId="0" borderId="10" xfId="0" applyNumberFormat="1" applyFont="1" applyFill="1" applyBorder="1" applyAlignment="1">
      <alignment horizontal="center" vertical="center"/>
    </xf>
    <xf numFmtId="199" fontId="2" fillId="0" borderId="10" xfId="0" applyNumberFormat="1" applyFont="1" applyFill="1" applyBorder="1" applyAlignment="1">
      <alignment vertical="center"/>
    </xf>
    <xf numFmtId="0" fontId="2" fillId="0" borderId="28" xfId="0" applyFont="1" applyFill="1" applyBorder="1" applyAlignment="1">
      <alignment shrinkToFit="1"/>
    </xf>
    <xf numFmtId="201" fontId="10" fillId="0" borderId="0" xfId="0" applyNumberFormat="1" applyFont="1" applyFill="1" applyAlignment="1">
      <alignment horizontal="right"/>
    </xf>
    <xf numFmtId="197" fontId="10" fillId="0" borderId="0" xfId="0" applyNumberFormat="1" applyFont="1" applyFill="1" applyAlignment="1">
      <alignment horizontal="right"/>
    </xf>
    <xf numFmtId="201" fontId="10" fillId="0" borderId="0" xfId="0" applyNumberFormat="1" applyFont="1" applyFill="1" applyAlignment="1">
      <alignment/>
    </xf>
    <xf numFmtId="0" fontId="10" fillId="0" borderId="0" xfId="0" applyFont="1" applyFill="1" applyAlignment="1">
      <alignment horizontal="right"/>
    </xf>
    <xf numFmtId="0" fontId="2" fillId="0" borderId="0" xfId="0" applyFont="1" applyFill="1" applyAlignment="1">
      <alignment horizontal="center" vertical="center"/>
    </xf>
    <xf numFmtId="0" fontId="0" fillId="0" borderId="0" xfId="0" applyFill="1" applyAlignment="1">
      <alignment/>
    </xf>
    <xf numFmtId="0" fontId="0" fillId="0" borderId="0" xfId="0" applyFont="1" applyFill="1" applyAlignment="1">
      <alignment/>
    </xf>
    <xf numFmtId="0" fontId="5" fillId="0" borderId="0" xfId="0" applyFont="1" applyFill="1" applyAlignment="1">
      <alignment horizontal="center" vertical="center"/>
    </xf>
    <xf numFmtId="49" fontId="2" fillId="0" borderId="0" xfId="0" applyNumberFormat="1" applyFont="1" applyFill="1" applyBorder="1" applyAlignment="1">
      <alignment horizontal="left" vertical="center"/>
    </xf>
    <xf numFmtId="220" fontId="14" fillId="0" borderId="0" xfId="65" applyNumberFormat="1" applyFill="1" applyBorder="1" applyAlignment="1">
      <alignment vertical="center"/>
      <protection/>
    </xf>
    <xf numFmtId="221" fontId="14" fillId="0" borderId="0" xfId="65" applyNumberFormat="1" applyFill="1" applyBorder="1" applyAlignment="1">
      <alignment vertical="center"/>
      <protection/>
    </xf>
    <xf numFmtId="197" fontId="2" fillId="0" borderId="10" xfId="0" applyNumberFormat="1" applyFont="1" applyFill="1" applyBorder="1" applyAlignment="1">
      <alignment horizontal="center" vertical="center"/>
    </xf>
    <xf numFmtId="0" fontId="2" fillId="0" borderId="0" xfId="0" applyFont="1" applyFill="1" applyAlignment="1">
      <alignment horizontal="left"/>
    </xf>
    <xf numFmtId="197" fontId="2" fillId="0" borderId="0" xfId="0" applyNumberFormat="1" applyFont="1" applyFill="1" applyAlignment="1">
      <alignment horizontal="center" vertical="center"/>
    </xf>
    <xf numFmtId="0" fontId="2" fillId="0" borderId="0" xfId="0" applyFont="1" applyFill="1" applyAlignment="1">
      <alignment horizontal="left" vertical="center"/>
    </xf>
    <xf numFmtId="49" fontId="2" fillId="0" borderId="0" xfId="64" applyNumberFormat="1" applyFont="1" applyFill="1" applyBorder="1" applyAlignment="1">
      <alignment vertical="center"/>
      <protection/>
    </xf>
    <xf numFmtId="0" fontId="2" fillId="0" borderId="0" xfId="0" applyFont="1" applyAlignment="1">
      <alignment horizontal="center" vertical="center"/>
    </xf>
    <xf numFmtId="0" fontId="2" fillId="0" borderId="10" xfId="0" applyFont="1" applyBorder="1" applyAlignment="1">
      <alignment horizontal="right" vertical="center"/>
    </xf>
    <xf numFmtId="0" fontId="0" fillId="0" borderId="0" xfId="0" applyBorder="1" applyAlignment="1">
      <alignment/>
    </xf>
    <xf numFmtId="0" fontId="5" fillId="0" borderId="0" xfId="0" applyFont="1" applyBorder="1" applyAlignment="1">
      <alignment horizontal="center" vertical="center"/>
    </xf>
    <xf numFmtId="187" fontId="2" fillId="0" borderId="0" xfId="0" applyNumberFormat="1" applyFont="1" applyBorder="1" applyAlignment="1">
      <alignment vertical="center"/>
    </xf>
    <xf numFmtId="187" fontId="5" fillId="0" borderId="0" xfId="0" applyNumberFormat="1" applyFont="1" applyBorder="1" applyAlignment="1">
      <alignment vertical="center"/>
    </xf>
    <xf numFmtId="0" fontId="2" fillId="0" borderId="19" xfId="0" applyFont="1" applyBorder="1" applyAlignment="1">
      <alignment horizontal="center" vertical="center"/>
    </xf>
    <xf numFmtId="0" fontId="10" fillId="0" borderId="10" xfId="0" applyFont="1" applyBorder="1" applyAlignment="1">
      <alignment/>
    </xf>
    <xf numFmtId="38" fontId="14" fillId="0" borderId="0" xfId="51" applyFont="1" applyFill="1" applyBorder="1" applyAlignment="1">
      <alignment shrinkToFit="1"/>
    </xf>
    <xf numFmtId="0" fontId="0" fillId="0" borderId="0" xfId="0" applyFill="1" applyBorder="1" applyAlignment="1">
      <alignment/>
    </xf>
    <xf numFmtId="38" fontId="0" fillId="0" borderId="0" xfId="0" applyNumberFormat="1" applyFill="1" applyBorder="1" applyAlignment="1">
      <alignment/>
    </xf>
    <xf numFmtId="222" fontId="15" fillId="0" borderId="25" xfId="0" applyNumberFormat="1" applyFont="1" applyBorder="1" applyAlignment="1">
      <alignment vertical="center"/>
    </xf>
    <xf numFmtId="222" fontId="15" fillId="0" borderId="0" xfId="0" applyNumberFormat="1" applyFont="1" applyBorder="1" applyAlignment="1">
      <alignment vertical="center"/>
    </xf>
    <xf numFmtId="222" fontId="16" fillId="0" borderId="0" xfId="0" applyNumberFormat="1" applyFont="1" applyBorder="1" applyAlignment="1">
      <alignment vertical="center"/>
    </xf>
    <xf numFmtId="222" fontId="17" fillId="0" borderId="25" xfId="0" applyNumberFormat="1" applyFont="1" applyBorder="1" applyAlignment="1">
      <alignment vertical="center"/>
    </xf>
    <xf numFmtId="222" fontId="17" fillId="0" borderId="0" xfId="0" applyNumberFormat="1" applyFont="1" applyBorder="1" applyAlignment="1">
      <alignment vertical="center"/>
    </xf>
    <xf numFmtId="49" fontId="2" fillId="0" borderId="0" xfId="0" applyNumberFormat="1" applyFont="1" applyAlignment="1">
      <alignment/>
    </xf>
    <xf numFmtId="0" fontId="2" fillId="0" borderId="0" xfId="0" applyFont="1" applyBorder="1" applyAlignment="1">
      <alignment/>
    </xf>
    <xf numFmtId="0" fontId="2" fillId="0" borderId="13" xfId="0" applyFont="1" applyBorder="1" applyAlignment="1">
      <alignment/>
    </xf>
    <xf numFmtId="203" fontId="2" fillId="0" borderId="25" xfId="0" applyNumberFormat="1" applyFont="1" applyBorder="1" applyAlignment="1">
      <alignment vertical="center"/>
    </xf>
    <xf numFmtId="203" fontId="2" fillId="0" borderId="0" xfId="0" applyNumberFormat="1" applyFont="1" applyBorder="1" applyAlignment="1">
      <alignment vertical="center"/>
    </xf>
    <xf numFmtId="0" fontId="5" fillId="0" borderId="10" xfId="0" applyFont="1" applyBorder="1" applyAlignment="1">
      <alignment vertical="center"/>
    </xf>
    <xf numFmtId="49" fontId="5" fillId="0" borderId="10" xfId="0" applyNumberFormat="1" applyFont="1" applyBorder="1" applyAlignment="1">
      <alignment horizontal="center" vertical="center"/>
    </xf>
    <xf numFmtId="0" fontId="5" fillId="0" borderId="14" xfId="0" applyFont="1" applyBorder="1" applyAlignment="1">
      <alignment/>
    </xf>
    <xf numFmtId="203" fontId="5" fillId="0" borderId="19" xfId="0" applyNumberFormat="1" applyFont="1" applyBorder="1" applyAlignment="1">
      <alignment vertical="center"/>
    </xf>
    <xf numFmtId="203" fontId="5" fillId="0" borderId="10" xfId="0" applyNumberFormat="1" applyFont="1" applyBorder="1" applyAlignment="1">
      <alignment vertical="center"/>
    </xf>
    <xf numFmtId="0" fontId="18" fillId="0" borderId="0" xfId="0" applyFont="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10" xfId="0" applyNumberFormat="1" applyFont="1" applyBorder="1" applyAlignment="1">
      <alignment horizontal="center" vertical="center"/>
    </xf>
    <xf numFmtId="49" fontId="4" fillId="0" borderId="0" xfId="0" applyNumberFormat="1"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49" fontId="2" fillId="0" borderId="29"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3" fillId="0" borderId="0" xfId="0" applyFont="1" applyAlignment="1">
      <alignment horizontal="left" vertical="top"/>
    </xf>
    <xf numFmtId="0" fontId="4" fillId="0" borderId="0" xfId="0" applyFont="1" applyAlignment="1">
      <alignment horizont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2" fillId="0" borderId="0" xfId="0" applyFont="1" applyBorder="1" applyAlignment="1">
      <alignment horizontal="distributed" vertical="center"/>
    </xf>
    <xf numFmtId="0" fontId="2" fillId="0" borderId="10" xfId="0" applyFont="1" applyBorder="1" applyAlignment="1">
      <alignment horizontal="center" vertical="center"/>
    </xf>
    <xf numFmtId="0" fontId="3" fillId="0" borderId="0" xfId="0" applyFont="1" applyAlignment="1">
      <alignment vertical="top"/>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0" fillId="0" borderId="25" xfId="0" applyBorder="1" applyAlignment="1">
      <alignment horizontal="center"/>
    </xf>
    <xf numFmtId="0" fontId="0" fillId="0" borderId="0" xfId="0" applyBorder="1" applyAlignment="1">
      <alignment horizontal="center"/>
    </xf>
    <xf numFmtId="0" fontId="2" fillId="0" borderId="0" xfId="0" applyFont="1" applyBorder="1" applyAlignment="1">
      <alignment horizontal="center" vertical="center"/>
    </xf>
    <xf numFmtId="209" fontId="2" fillId="0" borderId="25" xfId="0" applyNumberFormat="1" applyFont="1" applyBorder="1" applyAlignment="1">
      <alignment horizontal="right" vertical="center"/>
    </xf>
    <xf numFmtId="209" fontId="2" fillId="0" borderId="0" xfId="0" applyNumberFormat="1" applyFont="1" applyBorder="1" applyAlignment="1">
      <alignment horizontal="right" vertical="center"/>
    </xf>
    <xf numFmtId="208" fontId="2" fillId="0" borderId="0" xfId="0" applyNumberFormat="1" applyFont="1" applyBorder="1" applyAlignment="1">
      <alignment horizontal="right" vertical="center"/>
    </xf>
    <xf numFmtId="49" fontId="5" fillId="0" borderId="0" xfId="0" applyNumberFormat="1" applyFont="1" applyBorder="1" applyAlignment="1">
      <alignment horizontal="center" vertical="center"/>
    </xf>
    <xf numFmtId="209" fontId="5" fillId="0" borderId="25" xfId="0" applyNumberFormat="1" applyFont="1" applyBorder="1" applyAlignment="1">
      <alignment horizontal="right" vertical="center"/>
    </xf>
    <xf numFmtId="209" fontId="5" fillId="0" borderId="0" xfId="0" applyNumberFormat="1" applyFont="1" applyBorder="1" applyAlignment="1">
      <alignment horizontal="right" vertical="center"/>
    </xf>
    <xf numFmtId="208" fontId="5" fillId="0" borderId="0" xfId="0" applyNumberFormat="1" applyFont="1" applyBorder="1" applyAlignment="1">
      <alignment horizontal="right" vertical="center"/>
    </xf>
    <xf numFmtId="209" fontId="2" fillId="0" borderId="25" xfId="0" applyNumberFormat="1" applyFont="1" applyBorder="1" applyAlignment="1">
      <alignment vertical="center"/>
    </xf>
    <xf numFmtId="209" fontId="2" fillId="0" borderId="0" xfId="0" applyNumberFormat="1" applyFont="1" applyBorder="1" applyAlignment="1">
      <alignment vertical="center"/>
    </xf>
    <xf numFmtId="208" fontId="2" fillId="0" borderId="0" xfId="0" applyNumberFormat="1" applyFont="1" applyBorder="1" applyAlignment="1">
      <alignment vertical="center"/>
    </xf>
    <xf numFmtId="208" fontId="9" fillId="0" borderId="0" xfId="0" applyNumberFormat="1" applyFont="1" applyBorder="1" applyAlignment="1">
      <alignment horizontal="right" vertical="center"/>
    </xf>
    <xf numFmtId="0" fontId="0" fillId="0" borderId="19" xfId="0" applyBorder="1" applyAlignment="1">
      <alignment horizontal="center"/>
    </xf>
    <xf numFmtId="0" fontId="0" fillId="0" borderId="10" xfId="0" applyBorder="1" applyAlignment="1">
      <alignment horizontal="center"/>
    </xf>
    <xf numFmtId="201" fontId="2" fillId="0" borderId="0" xfId="0" applyNumberFormat="1" applyFont="1" applyBorder="1" applyAlignment="1">
      <alignment vertical="center"/>
    </xf>
    <xf numFmtId="0" fontId="2" fillId="0" borderId="0" xfId="0" applyFont="1" applyBorder="1" applyAlignment="1">
      <alignment vertical="center"/>
    </xf>
    <xf numFmtId="0" fontId="2" fillId="0" borderId="10" xfId="0" applyFont="1" applyBorder="1" applyAlignment="1">
      <alignment horizontal="distributed" vertical="center"/>
    </xf>
    <xf numFmtId="0" fontId="5" fillId="0" borderId="28" xfId="0" applyFont="1" applyBorder="1" applyAlignment="1">
      <alignment horizontal="center" vertical="center"/>
    </xf>
    <xf numFmtId="49" fontId="4" fillId="0" borderId="0" xfId="0" applyNumberFormat="1" applyFont="1" applyBorder="1" applyAlignment="1">
      <alignment horizontal="center" shrinkToFit="1"/>
    </xf>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29" xfId="0" applyFont="1" applyBorder="1" applyAlignment="1">
      <alignment vertical="center"/>
    </xf>
    <xf numFmtId="0" fontId="0" fillId="0" borderId="29" xfId="0" applyBorder="1" applyAlignment="1">
      <alignment vertical="center"/>
    </xf>
    <xf numFmtId="0" fontId="0" fillId="0" borderId="20" xfId="0" applyBorder="1" applyAlignment="1">
      <alignment vertical="center"/>
    </xf>
    <xf numFmtId="197" fontId="2" fillId="0" borderId="21" xfId="0" applyNumberFormat="1" applyFont="1" applyBorder="1" applyAlignment="1">
      <alignment horizontal="center" vertical="center"/>
    </xf>
    <xf numFmtId="197" fontId="2" fillId="0" borderId="11" xfId="0" applyNumberFormat="1" applyFont="1" applyBorder="1" applyAlignment="1">
      <alignment horizontal="center" vertical="center"/>
    </xf>
    <xf numFmtId="0" fontId="2" fillId="0" borderId="33" xfId="0" applyFont="1" applyBorder="1" applyAlignment="1">
      <alignment horizontal="center" vertical="center"/>
    </xf>
    <xf numFmtId="197" fontId="2" fillId="0" borderId="16" xfId="0" applyNumberFormat="1" applyFont="1" applyBorder="1" applyAlignment="1">
      <alignment horizontal="center" vertical="center"/>
    </xf>
    <xf numFmtId="0" fontId="0" fillId="0" borderId="13" xfId="0" applyBorder="1" applyAlignment="1">
      <alignment vertical="center"/>
    </xf>
    <xf numFmtId="0" fontId="10" fillId="0" borderId="13" xfId="0" applyFont="1" applyBorder="1" applyAlignment="1">
      <alignment vertical="center"/>
    </xf>
    <xf numFmtId="0" fontId="11" fillId="0" borderId="13" xfId="0" applyFont="1" applyBorder="1" applyAlignment="1">
      <alignment vertical="center"/>
    </xf>
    <xf numFmtId="199" fontId="2" fillId="0" borderId="20" xfId="0" applyNumberFormat="1" applyFont="1" applyBorder="1" applyAlignment="1">
      <alignment horizontal="center" vertical="center"/>
    </xf>
    <xf numFmtId="199" fontId="2" fillId="0" borderId="21" xfId="0" applyNumberFormat="1" applyFont="1" applyBorder="1" applyAlignment="1">
      <alignment horizontal="center" vertical="center"/>
    </xf>
    <xf numFmtId="0" fontId="2" fillId="0" borderId="11" xfId="0" applyFont="1" applyBorder="1" applyAlignment="1">
      <alignment horizontal="center" vertical="center" wrapText="1"/>
    </xf>
    <xf numFmtId="199" fontId="2" fillId="0" borderId="16" xfId="0" applyNumberFormat="1" applyFont="1" applyBorder="1" applyAlignment="1">
      <alignment horizontal="center" vertical="center"/>
    </xf>
    <xf numFmtId="0" fontId="2" fillId="0" borderId="12" xfId="0" applyFont="1" applyBorder="1" applyAlignment="1">
      <alignment horizontal="center" vertical="center"/>
    </xf>
    <xf numFmtId="19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5" fillId="0" borderId="13" xfId="0" applyNumberFormat="1" applyFont="1" applyBorder="1" applyAlignment="1">
      <alignment horizontal="center" vertical="center"/>
    </xf>
    <xf numFmtId="201" fontId="5" fillId="0" borderId="0" xfId="0" applyNumberFormat="1" applyFont="1" applyBorder="1" applyAlignment="1">
      <alignment vertical="center"/>
    </xf>
    <xf numFmtId="201" fontId="2" fillId="0" borderId="0" xfId="0" applyNumberFormat="1" applyFont="1" applyBorder="1" applyAlignment="1">
      <alignment horizontal="center" vertical="center"/>
    </xf>
    <xf numFmtId="201" fontId="0" fillId="0" borderId="0" xfId="0" applyNumberFormat="1" applyAlignment="1">
      <alignment/>
    </xf>
    <xf numFmtId="0" fontId="0" fillId="0" borderId="0" xfId="0" applyAlignment="1">
      <alignment/>
    </xf>
    <xf numFmtId="199" fontId="2" fillId="0" borderId="10" xfId="0" applyNumberFormat="1" applyFont="1" applyBorder="1" applyAlignment="1">
      <alignment horizontal="center" vertical="center"/>
    </xf>
    <xf numFmtId="199" fontId="2" fillId="0" borderId="14" xfId="0" applyNumberFormat="1" applyFont="1" applyBorder="1" applyAlignment="1">
      <alignment horizontal="center" vertical="center"/>
    </xf>
    <xf numFmtId="0" fontId="0" fillId="0" borderId="29" xfId="0" applyBorder="1" applyAlignment="1">
      <alignment horizontal="center" vertical="center"/>
    </xf>
    <xf numFmtId="199" fontId="2" fillId="0" borderId="24" xfId="0" applyNumberFormat="1" applyFont="1" applyBorder="1" applyAlignment="1">
      <alignment horizontal="center" vertical="center"/>
    </xf>
    <xf numFmtId="199" fontId="2" fillId="0" borderId="32" xfId="0" applyNumberFormat="1" applyFont="1" applyBorder="1" applyAlignment="1">
      <alignment horizontal="distributed" vertical="center"/>
    </xf>
    <xf numFmtId="199" fontId="2" fillId="0" borderId="28" xfId="0" applyNumberFormat="1" applyFont="1" applyBorder="1" applyAlignment="1">
      <alignment horizontal="distributed" vertical="center"/>
    </xf>
    <xf numFmtId="0" fontId="4" fillId="0" borderId="0" xfId="0" applyFont="1" applyFill="1" applyAlignment="1">
      <alignment horizontal="center"/>
    </xf>
    <xf numFmtId="0" fontId="10" fillId="0" borderId="0" xfId="0" applyFont="1" applyFill="1" applyAlignment="1">
      <alignment/>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9" xfId="0" applyFont="1" applyFill="1" applyBorder="1" applyAlignment="1">
      <alignment horizontal="distributed" vertical="center" shrinkToFit="1"/>
    </xf>
    <xf numFmtId="0" fontId="2" fillId="0" borderId="20" xfId="0" applyFont="1" applyFill="1" applyBorder="1" applyAlignment="1">
      <alignment horizontal="distributed" vertical="center" shrinkToFit="1"/>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199" fontId="2" fillId="0" borderId="10" xfId="0" applyNumberFormat="1" applyFont="1" applyFill="1" applyBorder="1" applyAlignment="1">
      <alignment horizontal="center" vertical="center"/>
    </xf>
    <xf numFmtId="199" fontId="2" fillId="0" borderId="1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2" fillId="0" borderId="3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197" fontId="2" fillId="0" borderId="25" xfId="0" applyNumberFormat="1" applyFont="1" applyFill="1" applyBorder="1" applyAlignment="1">
      <alignment vertical="center"/>
    </xf>
    <xf numFmtId="0" fontId="10" fillId="0" borderId="0" xfId="0" applyFont="1" applyFill="1" applyAlignment="1">
      <alignment vertical="center"/>
    </xf>
    <xf numFmtId="197" fontId="2" fillId="0" borderId="0" xfId="0" applyNumberFormat="1" applyFont="1" applyFill="1" applyBorder="1" applyAlignment="1">
      <alignment vertical="center"/>
    </xf>
    <xf numFmtId="197" fontId="10" fillId="0" borderId="0" xfId="0" applyNumberFormat="1" applyFont="1" applyFill="1" applyAlignment="1">
      <alignment vertical="center"/>
    </xf>
    <xf numFmtId="219" fontId="2" fillId="0" borderId="0" xfId="0" applyNumberFormat="1" applyFont="1" applyFill="1" applyBorder="1" applyAlignment="1">
      <alignment vertical="center"/>
    </xf>
    <xf numFmtId="204" fontId="2" fillId="0" borderId="0" xfId="0" applyNumberFormat="1" applyFont="1" applyFill="1" applyBorder="1" applyAlignment="1">
      <alignment vertical="center"/>
    </xf>
    <xf numFmtId="197" fontId="5" fillId="0" borderId="25" xfId="0" applyNumberFormat="1" applyFont="1" applyFill="1" applyBorder="1" applyAlignment="1">
      <alignment vertical="center"/>
    </xf>
    <xf numFmtId="197" fontId="11" fillId="0" borderId="0" xfId="0" applyNumberFormat="1" applyFont="1" applyFill="1" applyAlignment="1">
      <alignment vertical="center"/>
    </xf>
    <xf numFmtId="197" fontId="5" fillId="0" borderId="0" xfId="0" applyNumberFormat="1" applyFont="1" applyFill="1" applyBorder="1" applyAlignment="1">
      <alignment vertical="center"/>
    </xf>
    <xf numFmtId="49" fontId="2" fillId="0" borderId="0" xfId="0"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 xfId="0" applyFont="1" applyBorder="1" applyAlignment="1">
      <alignment horizontal="center" vertical="center"/>
    </xf>
    <xf numFmtId="0" fontId="0" fillId="0" borderId="0" xfId="0" applyAlignment="1">
      <alignment horizontal="center"/>
    </xf>
    <xf numFmtId="201" fontId="2" fillId="0" borderId="25" xfId="0" applyNumberFormat="1" applyFont="1" applyBorder="1" applyAlignment="1">
      <alignment vertical="center"/>
    </xf>
    <xf numFmtId="0" fontId="4" fillId="0" borderId="0" xfId="0" applyNumberFormat="1" applyFont="1" applyAlignment="1">
      <alignment horizontal="center"/>
    </xf>
    <xf numFmtId="0" fontId="2" fillId="0" borderId="25" xfId="0" applyFont="1" applyBorder="1" applyAlignment="1">
      <alignment horizontal="center" vertical="center"/>
    </xf>
    <xf numFmtId="201" fontId="5" fillId="0" borderId="25" xfId="0" applyNumberFormat="1" applyFont="1" applyBorder="1" applyAlignment="1">
      <alignment vertical="center"/>
    </xf>
    <xf numFmtId="0" fontId="2" fillId="0" borderId="19" xfId="0" applyFont="1" applyBorder="1" applyAlignment="1">
      <alignment horizontal="center" vertical="center"/>
    </xf>
    <xf numFmtId="0" fontId="2" fillId="0" borderId="11"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11" xfId="0" applyFont="1" applyBorder="1" applyAlignment="1">
      <alignment horizontal="distributed" vertical="center" indent="4"/>
    </xf>
    <xf numFmtId="0" fontId="2" fillId="0" borderId="29" xfId="0" applyFont="1" applyBorder="1" applyAlignment="1">
      <alignment horizontal="distributed" vertical="center" indent="4"/>
    </xf>
    <xf numFmtId="0" fontId="2" fillId="0" borderId="17" xfId="0" applyFont="1" applyBorder="1" applyAlignment="1">
      <alignment horizontal="distributed" vertical="center" indent="5"/>
    </xf>
    <xf numFmtId="0" fontId="2" fillId="0" borderId="33" xfId="0" applyFont="1" applyBorder="1" applyAlignment="1">
      <alignment horizontal="distributed" vertical="center" indent="5"/>
    </xf>
    <xf numFmtId="0" fontId="2" fillId="0" borderId="23" xfId="0" applyFont="1" applyBorder="1" applyAlignment="1">
      <alignment horizontal="distributed" vertical="center" indent="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2　自主運行バス等の乗車人員" xfId="62"/>
    <cellStyle name="標準_Sheet1" xfId="63"/>
    <cellStyle name="標準_toukeisyo,hakusi" xfId="64"/>
    <cellStyle name="標準_季報（金融～火災）"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
      <selection activeCell="B1" sqref="B1"/>
    </sheetView>
  </sheetViews>
  <sheetFormatPr defaultColWidth="9.00390625" defaultRowHeight="13.5"/>
  <cols>
    <col min="1" max="1" width="0.875" style="1" customWidth="1"/>
    <col min="2" max="2" width="3.125" style="1" customWidth="1"/>
    <col min="3" max="3" width="3.625" style="1" customWidth="1"/>
    <col min="4" max="4" width="7.625" style="1" customWidth="1"/>
    <col min="5" max="5" width="0.875" style="2" customWidth="1"/>
    <col min="6" max="10" width="14.75390625" style="2" customWidth="1"/>
    <col min="11" max="11" width="12.25390625" style="0" bestFit="1" customWidth="1"/>
    <col min="13" max="13" width="12.25390625" style="0" bestFit="1" customWidth="1"/>
  </cols>
  <sheetData>
    <row r="1" spans="1:10" ht="30" customHeight="1">
      <c r="A1" s="17"/>
      <c r="B1" s="17"/>
      <c r="C1" s="17"/>
      <c r="D1" s="17"/>
      <c r="E1" s="4"/>
      <c r="F1" s="4"/>
      <c r="G1" s="4"/>
      <c r="H1" s="4"/>
      <c r="J1" s="15"/>
    </row>
    <row r="2" spans="1:10" ht="23.25" customHeight="1">
      <c r="A2" s="202" t="s">
        <v>1</v>
      </c>
      <c r="B2" s="203"/>
      <c r="C2" s="203"/>
      <c r="D2" s="203"/>
      <c r="E2" s="203"/>
      <c r="F2" s="203"/>
      <c r="G2" s="203"/>
      <c r="H2" s="203"/>
      <c r="I2" s="203"/>
      <c r="J2" s="203"/>
    </row>
    <row r="3" spans="1:10" ht="27" customHeight="1">
      <c r="A3" s="201" t="s">
        <v>2</v>
      </c>
      <c r="B3" s="201"/>
      <c r="C3" s="201"/>
      <c r="D3" s="201"/>
      <c r="E3" s="201"/>
      <c r="F3" s="201"/>
      <c r="G3" s="201"/>
      <c r="H3" s="201"/>
      <c r="I3" s="201"/>
      <c r="J3" s="201"/>
    </row>
    <row r="4" spans="1:10" ht="16.5" customHeight="1" thickBot="1">
      <c r="A4" s="3"/>
      <c r="B4" s="3"/>
      <c r="C4" s="3"/>
      <c r="D4" s="3"/>
      <c r="E4" s="4"/>
      <c r="F4" s="4"/>
      <c r="G4" s="4"/>
      <c r="H4" s="4"/>
      <c r="I4" s="4"/>
      <c r="J4" s="8" t="s">
        <v>10</v>
      </c>
    </row>
    <row r="5" spans="1:10" ht="24" customHeight="1">
      <c r="A5" s="204" t="s">
        <v>0</v>
      </c>
      <c r="B5" s="204"/>
      <c r="C5" s="204"/>
      <c r="D5" s="204"/>
      <c r="E5" s="204"/>
      <c r="F5" s="9" t="s">
        <v>12</v>
      </c>
      <c r="G5" s="9" t="s">
        <v>13</v>
      </c>
      <c r="H5" s="9" t="s">
        <v>14</v>
      </c>
      <c r="I5" s="9" t="s">
        <v>15</v>
      </c>
      <c r="J5" s="16" t="s">
        <v>16</v>
      </c>
    </row>
    <row r="6" spans="1:10" ht="6" customHeight="1">
      <c r="A6" s="3"/>
      <c r="B6" s="205"/>
      <c r="C6" s="205"/>
      <c r="D6" s="205"/>
      <c r="E6" s="19"/>
      <c r="F6" s="5"/>
      <c r="G6" s="5"/>
      <c r="H6" s="5"/>
      <c r="I6" s="5"/>
      <c r="J6" s="13"/>
    </row>
    <row r="7" spans="1:11" ht="21" customHeight="1">
      <c r="A7" s="3"/>
      <c r="B7" s="199" t="s">
        <v>3</v>
      </c>
      <c r="C7" s="199"/>
      <c r="D7" s="199"/>
      <c r="E7" s="20"/>
      <c r="F7" s="10">
        <v>16829687</v>
      </c>
      <c r="G7" s="10">
        <v>15927982</v>
      </c>
      <c r="H7" s="10">
        <v>15849521</v>
      </c>
      <c r="I7" s="10">
        <v>15950162</v>
      </c>
      <c r="J7" s="14">
        <v>16129078</v>
      </c>
      <c r="K7" s="14"/>
    </row>
    <row r="8" spans="1:10" ht="21" customHeight="1">
      <c r="A8" s="3"/>
      <c r="B8" s="3"/>
      <c r="C8" s="199" t="s">
        <v>4</v>
      </c>
      <c r="D8" s="199"/>
      <c r="E8" s="20"/>
      <c r="F8" s="10">
        <v>7939810</v>
      </c>
      <c r="G8" s="10">
        <v>7803738</v>
      </c>
      <c r="H8" s="10">
        <v>7892824</v>
      </c>
      <c r="I8" s="10">
        <v>7934878</v>
      </c>
      <c r="J8" s="14">
        <v>7941912</v>
      </c>
    </row>
    <row r="9" spans="1:10" ht="21" customHeight="1">
      <c r="A9" s="3"/>
      <c r="B9" s="3"/>
      <c r="C9" s="199" t="s">
        <v>5</v>
      </c>
      <c r="D9" s="199"/>
      <c r="E9" s="20"/>
      <c r="F9" s="10">
        <v>8889877</v>
      </c>
      <c r="G9" s="10">
        <v>8124244</v>
      </c>
      <c r="H9" s="10">
        <v>7956697</v>
      </c>
      <c r="I9" s="10">
        <v>8015284</v>
      </c>
      <c r="J9" s="14">
        <v>8187166</v>
      </c>
    </row>
    <row r="10" spans="1:10" ht="4.5" customHeight="1">
      <c r="A10" s="3"/>
      <c r="B10" s="198"/>
      <c r="C10" s="198"/>
      <c r="D10" s="198"/>
      <c r="E10" s="20"/>
      <c r="F10" s="10"/>
      <c r="G10" s="10"/>
      <c r="H10" s="10"/>
      <c r="I10" s="10"/>
      <c r="J10" s="14"/>
    </row>
    <row r="11" spans="1:13" ht="21" customHeight="1">
      <c r="A11" s="3"/>
      <c r="B11" s="199" t="s">
        <v>6</v>
      </c>
      <c r="C11" s="199"/>
      <c r="D11" s="199"/>
      <c r="E11" s="20"/>
      <c r="F11" s="10">
        <v>13613691</v>
      </c>
      <c r="G11" s="10">
        <v>12839431</v>
      </c>
      <c r="H11" s="10">
        <v>12750792</v>
      </c>
      <c r="I11" s="10">
        <v>12827263</v>
      </c>
      <c r="J11" s="14">
        <v>12955470</v>
      </c>
      <c r="K11" s="14"/>
      <c r="M11" s="18"/>
    </row>
    <row r="12" spans="1:11" ht="21" customHeight="1">
      <c r="A12" s="3"/>
      <c r="B12" s="3"/>
      <c r="C12" s="199" t="s">
        <v>4</v>
      </c>
      <c r="D12" s="199"/>
      <c r="E12" s="20"/>
      <c r="F12" s="10">
        <v>5966191</v>
      </c>
      <c r="G12" s="10">
        <v>5872904</v>
      </c>
      <c r="H12" s="10">
        <v>5911050</v>
      </c>
      <c r="I12" s="10">
        <v>5939859</v>
      </c>
      <c r="J12" s="14">
        <v>5944589</v>
      </c>
      <c r="K12" s="14"/>
    </row>
    <row r="13" spans="1:11" ht="21" customHeight="1">
      <c r="A13" s="3"/>
      <c r="B13" s="3"/>
      <c r="C13" s="199" t="s">
        <v>5</v>
      </c>
      <c r="D13" s="199"/>
      <c r="E13" s="20"/>
      <c r="F13" s="10">
        <v>7647500</v>
      </c>
      <c r="G13" s="10">
        <v>6966527</v>
      </c>
      <c r="H13" s="10">
        <v>6839742</v>
      </c>
      <c r="I13" s="10">
        <v>6887404</v>
      </c>
      <c r="J13" s="14">
        <v>7010881</v>
      </c>
      <c r="K13" s="14"/>
    </row>
    <row r="14" spans="1:11" ht="4.5" customHeight="1">
      <c r="A14" s="3"/>
      <c r="B14" s="198"/>
      <c r="C14" s="198"/>
      <c r="D14" s="198"/>
      <c r="E14" s="20"/>
      <c r="F14" s="10"/>
      <c r="G14" s="10"/>
      <c r="H14" s="10"/>
      <c r="I14" s="10"/>
      <c r="J14" s="14"/>
      <c r="K14" s="14"/>
    </row>
    <row r="15" spans="1:11" ht="21" customHeight="1">
      <c r="A15" s="3"/>
      <c r="B15" s="199" t="s">
        <v>7</v>
      </c>
      <c r="C15" s="199"/>
      <c r="D15" s="199"/>
      <c r="E15" s="20"/>
      <c r="F15" s="10">
        <v>958084</v>
      </c>
      <c r="G15" s="10">
        <v>931892</v>
      </c>
      <c r="H15" s="10">
        <v>951833</v>
      </c>
      <c r="I15" s="10">
        <v>947066</v>
      </c>
      <c r="J15" s="14">
        <v>956521</v>
      </c>
      <c r="K15" s="14"/>
    </row>
    <row r="16" spans="1:11" ht="21" customHeight="1">
      <c r="A16" s="3"/>
      <c r="B16" s="3"/>
      <c r="C16" s="199" t="s">
        <v>4</v>
      </c>
      <c r="D16" s="199"/>
      <c r="E16" s="20"/>
      <c r="F16" s="10">
        <v>592751</v>
      </c>
      <c r="G16" s="10">
        <v>591430</v>
      </c>
      <c r="H16" s="10">
        <v>614123</v>
      </c>
      <c r="I16" s="10">
        <v>603762</v>
      </c>
      <c r="J16" s="14">
        <v>598784</v>
      </c>
      <c r="K16" s="18"/>
    </row>
    <row r="17" spans="1:10" ht="21" customHeight="1">
      <c r="A17" s="3"/>
      <c r="B17" s="3"/>
      <c r="C17" s="199" t="s">
        <v>5</v>
      </c>
      <c r="D17" s="199"/>
      <c r="E17" s="20"/>
      <c r="F17" s="10">
        <v>365333</v>
      </c>
      <c r="G17" s="10">
        <v>340462</v>
      </c>
      <c r="H17" s="10">
        <v>337710</v>
      </c>
      <c r="I17" s="10">
        <v>343304</v>
      </c>
      <c r="J17" s="14">
        <v>357737</v>
      </c>
    </row>
    <row r="18" spans="1:10" ht="4.5" customHeight="1">
      <c r="A18" s="3"/>
      <c r="B18" s="198"/>
      <c r="C18" s="198"/>
      <c r="D18" s="198"/>
      <c r="E18" s="20"/>
      <c r="F18" s="10"/>
      <c r="G18" s="10"/>
      <c r="H18" s="10"/>
      <c r="I18" s="10"/>
      <c r="J18" s="14"/>
    </row>
    <row r="19" spans="1:11" ht="21" customHeight="1">
      <c r="A19" s="3"/>
      <c r="B19" s="199" t="s">
        <v>8</v>
      </c>
      <c r="C19" s="199"/>
      <c r="D19" s="199"/>
      <c r="E19" s="20"/>
      <c r="F19" s="10">
        <v>911975</v>
      </c>
      <c r="G19" s="10">
        <v>860768</v>
      </c>
      <c r="H19" s="10">
        <v>864163</v>
      </c>
      <c r="I19" s="10">
        <v>889335</v>
      </c>
      <c r="J19" s="14">
        <v>901468</v>
      </c>
      <c r="K19" s="14"/>
    </row>
    <row r="20" spans="1:10" ht="21" customHeight="1">
      <c r="A20" s="3"/>
      <c r="B20" s="3"/>
      <c r="C20" s="199" t="s">
        <v>4</v>
      </c>
      <c r="D20" s="199"/>
      <c r="E20" s="20"/>
      <c r="F20" s="10">
        <v>586744</v>
      </c>
      <c r="G20" s="10">
        <v>560243</v>
      </c>
      <c r="H20" s="10">
        <v>569702</v>
      </c>
      <c r="I20" s="10">
        <v>592475</v>
      </c>
      <c r="J20" s="14">
        <v>595082</v>
      </c>
    </row>
    <row r="21" spans="1:10" ht="21" customHeight="1">
      <c r="A21" s="3"/>
      <c r="B21" s="3"/>
      <c r="C21" s="199" t="s">
        <v>5</v>
      </c>
      <c r="D21" s="199"/>
      <c r="E21" s="20"/>
      <c r="F21" s="10">
        <v>325231</v>
      </c>
      <c r="G21" s="10">
        <v>300525</v>
      </c>
      <c r="H21" s="10">
        <v>294461</v>
      </c>
      <c r="I21" s="10">
        <v>296860</v>
      </c>
      <c r="J21" s="14">
        <v>306386</v>
      </c>
    </row>
    <row r="22" spans="1:10" ht="4.5" customHeight="1">
      <c r="A22" s="3"/>
      <c r="B22" s="198"/>
      <c r="C22" s="198"/>
      <c r="D22" s="198"/>
      <c r="E22" s="20"/>
      <c r="F22" s="10"/>
      <c r="G22" s="10"/>
      <c r="H22" s="10"/>
      <c r="I22" s="10"/>
      <c r="J22" s="14"/>
    </row>
    <row r="23" spans="1:10" ht="21" customHeight="1">
      <c r="A23" s="3"/>
      <c r="B23" s="199" t="s">
        <v>9</v>
      </c>
      <c r="C23" s="199"/>
      <c r="D23" s="199"/>
      <c r="E23" s="20"/>
      <c r="F23" s="10">
        <v>943543</v>
      </c>
      <c r="G23" s="10">
        <v>921949</v>
      </c>
      <c r="H23" s="10">
        <v>922291</v>
      </c>
      <c r="I23" s="10">
        <v>927234</v>
      </c>
      <c r="J23" s="14">
        <v>941472</v>
      </c>
    </row>
    <row r="24" spans="1:10" ht="21" customHeight="1">
      <c r="A24" s="3"/>
      <c r="B24" s="3"/>
      <c r="C24" s="199" t="s">
        <v>4</v>
      </c>
      <c r="D24" s="199"/>
      <c r="E24" s="20"/>
      <c r="F24" s="10">
        <v>617827</v>
      </c>
      <c r="G24" s="10">
        <v>615893</v>
      </c>
      <c r="H24" s="10">
        <v>628637</v>
      </c>
      <c r="I24" s="10">
        <v>627454</v>
      </c>
      <c r="J24" s="14">
        <v>636006</v>
      </c>
    </row>
    <row r="25" spans="1:10" ht="21" customHeight="1">
      <c r="A25" s="3"/>
      <c r="B25" s="3"/>
      <c r="C25" s="199" t="s">
        <v>5</v>
      </c>
      <c r="D25" s="199"/>
      <c r="E25" s="20"/>
      <c r="F25" s="10">
        <v>325716</v>
      </c>
      <c r="G25" s="10">
        <v>306056</v>
      </c>
      <c r="H25" s="10">
        <v>293654</v>
      </c>
      <c r="I25" s="10">
        <v>299780</v>
      </c>
      <c r="J25" s="14">
        <v>305466</v>
      </c>
    </row>
    <row r="26" spans="1:10" ht="4.5" customHeight="1">
      <c r="A26" s="3"/>
      <c r="B26" s="198"/>
      <c r="C26" s="198"/>
      <c r="D26" s="198"/>
      <c r="E26" s="20"/>
      <c r="F26" s="10"/>
      <c r="G26" s="10"/>
      <c r="H26" s="10"/>
      <c r="I26" s="10"/>
      <c r="J26" s="14"/>
    </row>
    <row r="27" spans="1:10" ht="21" customHeight="1">
      <c r="A27" s="3"/>
      <c r="B27" s="199" t="s">
        <v>11</v>
      </c>
      <c r="C27" s="199"/>
      <c r="D27" s="199"/>
      <c r="E27" s="20"/>
      <c r="F27" s="10">
        <v>402394</v>
      </c>
      <c r="G27" s="10">
        <v>373942</v>
      </c>
      <c r="H27" s="10">
        <v>360442</v>
      </c>
      <c r="I27" s="10">
        <v>359264</v>
      </c>
      <c r="J27" s="14">
        <v>374147</v>
      </c>
    </row>
    <row r="28" spans="1:10" ht="21" customHeight="1">
      <c r="A28" s="3"/>
      <c r="B28" s="3"/>
      <c r="C28" s="199" t="s">
        <v>4</v>
      </c>
      <c r="D28" s="199"/>
      <c r="E28" s="20"/>
      <c r="F28" s="10">
        <v>176297</v>
      </c>
      <c r="G28" s="10">
        <v>163268</v>
      </c>
      <c r="H28" s="10">
        <v>169312</v>
      </c>
      <c r="I28" s="10">
        <v>171328</v>
      </c>
      <c r="J28" s="14">
        <v>167451</v>
      </c>
    </row>
    <row r="29" spans="1:10" ht="21" customHeight="1">
      <c r="A29" s="3"/>
      <c r="B29" s="3"/>
      <c r="C29" s="199" t="s">
        <v>5</v>
      </c>
      <c r="D29" s="199"/>
      <c r="E29" s="20"/>
      <c r="F29" s="10">
        <v>226097</v>
      </c>
      <c r="G29" s="10">
        <v>210674</v>
      </c>
      <c r="H29" s="10">
        <v>191130</v>
      </c>
      <c r="I29" s="10">
        <v>187936</v>
      </c>
      <c r="J29" s="14">
        <v>206696</v>
      </c>
    </row>
    <row r="30" spans="1:10" ht="6" customHeight="1" thickBot="1">
      <c r="A30" s="6"/>
      <c r="B30" s="200"/>
      <c r="C30" s="200"/>
      <c r="D30" s="200"/>
      <c r="E30" s="21"/>
      <c r="F30" s="7"/>
      <c r="G30" s="7"/>
      <c r="H30" s="7"/>
      <c r="I30" s="7"/>
      <c r="J30" s="12"/>
    </row>
    <row r="31" spans="1:10" ht="16.5" customHeight="1">
      <c r="A31" s="11" t="s">
        <v>17</v>
      </c>
      <c r="B31" s="11"/>
      <c r="C31" s="3"/>
      <c r="D31" s="3"/>
      <c r="E31" s="5"/>
      <c r="F31" s="5"/>
      <c r="G31" s="5"/>
      <c r="H31" s="5"/>
      <c r="I31" s="5"/>
      <c r="J31" s="5"/>
    </row>
    <row r="32" spans="1:10" ht="15" customHeight="1">
      <c r="A32" s="3"/>
      <c r="B32" s="3"/>
      <c r="C32" s="3"/>
      <c r="D32" s="3"/>
      <c r="E32" s="5"/>
      <c r="F32" s="5"/>
      <c r="G32" s="5"/>
      <c r="H32" s="5"/>
      <c r="I32" s="5"/>
      <c r="J32" s="5"/>
    </row>
  </sheetData>
  <sheetProtection/>
  <mergeCells count="28">
    <mergeCell ref="A2:J2"/>
    <mergeCell ref="B7:D7"/>
    <mergeCell ref="C8:D8"/>
    <mergeCell ref="A5:E5"/>
    <mergeCell ref="B6:D6"/>
    <mergeCell ref="C9:D9"/>
    <mergeCell ref="B30:D30"/>
    <mergeCell ref="C29:D29"/>
    <mergeCell ref="C28:D28"/>
    <mergeCell ref="B27:D27"/>
    <mergeCell ref="C25:D25"/>
    <mergeCell ref="A3:J3"/>
    <mergeCell ref="B10:D10"/>
    <mergeCell ref="C24:D24"/>
    <mergeCell ref="B11:D11"/>
    <mergeCell ref="B14:D14"/>
    <mergeCell ref="C12:D12"/>
    <mergeCell ref="C20:D20"/>
    <mergeCell ref="C21:D21"/>
    <mergeCell ref="C13:D13"/>
    <mergeCell ref="B15:D15"/>
    <mergeCell ref="C17:D17"/>
    <mergeCell ref="B22:D22"/>
    <mergeCell ref="B23:D23"/>
    <mergeCell ref="B26:D26"/>
    <mergeCell ref="B19:D19"/>
    <mergeCell ref="C16:D16"/>
    <mergeCell ref="B18:D1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2">
      <selection activeCell="A2" sqref="A2:J2"/>
    </sheetView>
  </sheetViews>
  <sheetFormatPr defaultColWidth="9.00390625" defaultRowHeight="13.5"/>
  <cols>
    <col min="1" max="1" width="7.125" style="0" customWidth="1"/>
    <col min="2" max="2" width="10.50390625" style="0" customWidth="1"/>
    <col min="3" max="3" width="14.50390625" style="0" customWidth="1"/>
    <col min="4" max="4" width="4.00390625" style="0" customWidth="1"/>
    <col min="5" max="5" width="10.50390625" style="0" customWidth="1"/>
    <col min="6" max="6" width="7.50390625" style="0" customWidth="1"/>
    <col min="7" max="7" width="7.00390625" style="0" customWidth="1"/>
    <col min="8" max="8" width="11.00390625" style="0" customWidth="1"/>
    <col min="9" max="9" width="3.50390625" style="0" customWidth="1"/>
    <col min="10" max="10" width="14.50390625" style="0" customWidth="1"/>
  </cols>
  <sheetData>
    <row r="1" spans="1:10" ht="24" customHeight="1">
      <c r="A1" s="15"/>
      <c r="B1" s="15"/>
      <c r="C1" s="15"/>
      <c r="D1" s="15"/>
      <c r="E1" s="15"/>
      <c r="F1" s="15"/>
      <c r="G1" s="15"/>
      <c r="H1" s="15"/>
      <c r="I1" s="15"/>
      <c r="J1" s="15"/>
    </row>
    <row r="2" spans="1:10" ht="27" customHeight="1">
      <c r="A2" s="207" t="s">
        <v>216</v>
      </c>
      <c r="B2" s="207"/>
      <c r="C2" s="207"/>
      <c r="D2" s="207"/>
      <c r="E2" s="207"/>
      <c r="F2" s="207"/>
      <c r="G2" s="207"/>
      <c r="H2" s="207"/>
      <c r="I2" s="207"/>
      <c r="J2" s="207"/>
    </row>
    <row r="3" spans="1:10" ht="15" customHeight="1" thickBot="1">
      <c r="A3" s="24"/>
      <c r="B3" s="24"/>
      <c r="C3" s="24"/>
      <c r="D3" s="24"/>
      <c r="E3" s="24"/>
      <c r="F3" s="24"/>
      <c r="G3" s="24"/>
      <c r="H3" s="24"/>
      <c r="I3" s="24"/>
      <c r="J3" s="24" t="s">
        <v>10</v>
      </c>
    </row>
    <row r="4" spans="1:11" ht="13.5" customHeight="1">
      <c r="A4" s="227" t="s">
        <v>179</v>
      </c>
      <c r="B4" s="228"/>
      <c r="C4" s="266" t="s">
        <v>217</v>
      </c>
      <c r="D4" s="267"/>
      <c r="E4" s="267"/>
      <c r="F4" s="267"/>
      <c r="G4" s="267"/>
      <c r="H4" s="267"/>
      <c r="I4" s="267"/>
      <c r="J4" s="268" t="s">
        <v>181</v>
      </c>
      <c r="K4" s="4"/>
    </row>
    <row r="5" spans="1:11" ht="13.5" customHeight="1">
      <c r="A5" s="231"/>
      <c r="B5" s="229"/>
      <c r="C5" s="50" t="s">
        <v>52</v>
      </c>
      <c r="D5" s="269" t="s">
        <v>182</v>
      </c>
      <c r="E5" s="269"/>
      <c r="F5" s="269" t="s">
        <v>183</v>
      </c>
      <c r="G5" s="269"/>
      <c r="H5" s="269" t="s">
        <v>218</v>
      </c>
      <c r="I5" s="269"/>
      <c r="J5" s="230"/>
      <c r="K5" s="4"/>
    </row>
    <row r="6" spans="1:10" ht="6" customHeight="1">
      <c r="A6" s="232"/>
      <c r="B6" s="270"/>
      <c r="C6" s="85"/>
      <c r="D6" s="281"/>
      <c r="E6" s="281"/>
      <c r="F6" s="281"/>
      <c r="G6" s="281"/>
      <c r="H6" s="281"/>
      <c r="I6" s="281"/>
      <c r="J6" s="85"/>
    </row>
    <row r="7" spans="1:10" s="52" customFormat="1" ht="16.5" customHeight="1">
      <c r="A7" s="198" t="s">
        <v>168</v>
      </c>
      <c r="B7" s="272"/>
      <c r="C7" s="98">
        <v>577791</v>
      </c>
      <c r="D7" s="249">
        <v>89209</v>
      </c>
      <c r="E7" s="249"/>
      <c r="F7" s="249">
        <v>474735</v>
      </c>
      <c r="G7" s="249"/>
      <c r="H7" s="249">
        <v>13847</v>
      </c>
      <c r="I7" s="249"/>
      <c r="J7" s="10">
        <v>1579</v>
      </c>
    </row>
    <row r="8" spans="1:10" s="53" customFormat="1" ht="16.5" customHeight="1">
      <c r="A8" s="198" t="s">
        <v>219</v>
      </c>
      <c r="B8" s="272"/>
      <c r="C8" s="98">
        <v>547692</v>
      </c>
      <c r="D8" s="249">
        <v>100671</v>
      </c>
      <c r="E8" s="249"/>
      <c r="F8" s="249">
        <v>439062</v>
      </c>
      <c r="G8" s="249"/>
      <c r="H8" s="249">
        <v>7959</v>
      </c>
      <c r="I8" s="249"/>
      <c r="J8" s="10">
        <v>1501</v>
      </c>
    </row>
    <row r="9" spans="1:10" ht="16.5" customHeight="1">
      <c r="A9" s="198" t="s">
        <v>186</v>
      </c>
      <c r="B9" s="272"/>
      <c r="C9" s="98">
        <v>608682</v>
      </c>
      <c r="D9" s="249">
        <v>153341</v>
      </c>
      <c r="E9" s="249"/>
      <c r="F9" s="249">
        <v>448984</v>
      </c>
      <c r="G9" s="249"/>
      <c r="H9" s="249">
        <v>6357</v>
      </c>
      <c r="I9" s="249"/>
      <c r="J9" s="10">
        <v>1668</v>
      </c>
    </row>
    <row r="10" spans="1:11" s="53" customFormat="1" ht="16.5" customHeight="1">
      <c r="A10" s="198" t="s">
        <v>171</v>
      </c>
      <c r="B10" s="272"/>
      <c r="C10" s="98">
        <v>640281</v>
      </c>
      <c r="D10" s="249">
        <v>219648</v>
      </c>
      <c r="E10" s="249"/>
      <c r="F10" s="249">
        <v>415361</v>
      </c>
      <c r="G10" s="249"/>
      <c r="H10" s="249">
        <v>5272</v>
      </c>
      <c r="I10" s="249"/>
      <c r="J10" s="10">
        <v>1754</v>
      </c>
      <c r="K10" s="99"/>
    </row>
    <row r="11" spans="1:10" s="55" customFormat="1" ht="16.5" customHeight="1">
      <c r="A11" s="239" t="s">
        <v>172</v>
      </c>
      <c r="B11" s="273"/>
      <c r="C11" s="71">
        <f>D11+F11+H11</f>
        <v>634579</v>
      </c>
      <c r="D11" s="274">
        <f>SUM(D13:E24)</f>
        <v>226417</v>
      </c>
      <c r="E11" s="274"/>
      <c r="F11" s="274">
        <f>SUM(F13:G24)</f>
        <v>406187</v>
      </c>
      <c r="G11" s="274"/>
      <c r="H11" s="274">
        <f>SUM(H13:I24)</f>
        <v>1975</v>
      </c>
      <c r="I11" s="274"/>
      <c r="J11" s="14">
        <f>ROUNDDOWN(C11/366,0)</f>
        <v>1733</v>
      </c>
    </row>
    <row r="12" spans="1:10" ht="4.5" customHeight="1">
      <c r="A12" s="198"/>
      <c r="B12" s="272"/>
      <c r="C12" s="10"/>
      <c r="D12" s="249"/>
      <c r="E12" s="249"/>
      <c r="F12" s="275"/>
      <c r="G12" s="275"/>
      <c r="H12" s="249"/>
      <c r="I12" s="249"/>
      <c r="J12" s="10"/>
    </row>
    <row r="13" spans="1:11" ht="16.5" customHeight="1">
      <c r="A13" s="56" t="s">
        <v>62</v>
      </c>
      <c r="B13" s="38" t="s">
        <v>187</v>
      </c>
      <c r="C13" s="98">
        <f aca="true" t="shared" si="0" ref="C13:C24">D13+F13+H13</f>
        <v>51385</v>
      </c>
      <c r="D13" s="249">
        <v>18332</v>
      </c>
      <c r="E13" s="249"/>
      <c r="F13" s="249">
        <v>32701</v>
      </c>
      <c r="G13" s="249"/>
      <c r="H13" s="249">
        <v>352</v>
      </c>
      <c r="I13" s="249"/>
      <c r="J13" s="10">
        <f>ROUNDDOWN(C13/31,0)</f>
        <v>1657</v>
      </c>
      <c r="K13" s="100"/>
    </row>
    <row r="14" spans="1:11" ht="16.5" customHeight="1">
      <c r="A14" s="57"/>
      <c r="B14" s="86" t="s">
        <v>220</v>
      </c>
      <c r="C14" s="98">
        <f t="shared" si="0"/>
        <v>50510</v>
      </c>
      <c r="D14" s="249">
        <v>15471</v>
      </c>
      <c r="E14" s="249"/>
      <c r="F14" s="249">
        <v>34687</v>
      </c>
      <c r="G14" s="249"/>
      <c r="H14" s="249">
        <v>352</v>
      </c>
      <c r="I14" s="249"/>
      <c r="J14" s="10">
        <f>ROUNDDOWN(C14/29,0)</f>
        <v>1741</v>
      </c>
      <c r="K14" s="101"/>
    </row>
    <row r="15" spans="1:11" ht="16.5" customHeight="1">
      <c r="A15" s="3"/>
      <c r="B15" s="86" t="s">
        <v>221</v>
      </c>
      <c r="C15" s="98">
        <f t="shared" si="0"/>
        <v>45899</v>
      </c>
      <c r="D15" s="249">
        <v>12368</v>
      </c>
      <c r="E15" s="249"/>
      <c r="F15" s="249">
        <v>33179</v>
      </c>
      <c r="G15" s="249"/>
      <c r="H15" s="249">
        <v>352</v>
      </c>
      <c r="I15" s="249"/>
      <c r="J15" s="10">
        <f>ROUNDDOWN(C15/31,0)</f>
        <v>1480</v>
      </c>
      <c r="K15" s="101"/>
    </row>
    <row r="16" spans="1:11" ht="16.5" customHeight="1">
      <c r="A16" s="3"/>
      <c r="B16" s="86" t="s">
        <v>222</v>
      </c>
      <c r="C16" s="98">
        <f t="shared" si="0"/>
        <v>57898</v>
      </c>
      <c r="D16" s="249">
        <v>23962</v>
      </c>
      <c r="E16" s="249"/>
      <c r="F16" s="249">
        <v>33921</v>
      </c>
      <c r="G16" s="249"/>
      <c r="H16" s="249">
        <v>15</v>
      </c>
      <c r="I16" s="249"/>
      <c r="J16" s="10">
        <f>ROUNDDOWN(C16/30,0)</f>
        <v>1929</v>
      </c>
      <c r="K16" s="101"/>
    </row>
    <row r="17" spans="1:11" ht="16.5" customHeight="1">
      <c r="A17" s="57"/>
      <c r="B17" s="86" t="s">
        <v>223</v>
      </c>
      <c r="C17" s="98">
        <f t="shared" si="0"/>
        <v>59645</v>
      </c>
      <c r="D17" s="249">
        <v>25039</v>
      </c>
      <c r="E17" s="249"/>
      <c r="F17" s="249">
        <v>34517</v>
      </c>
      <c r="G17" s="249"/>
      <c r="H17" s="249">
        <v>89</v>
      </c>
      <c r="I17" s="249"/>
      <c r="J17" s="10">
        <f>ROUNDDOWN(C17/31,0)</f>
        <v>1924</v>
      </c>
      <c r="K17" s="101"/>
    </row>
    <row r="18" spans="1:11" ht="16.5" customHeight="1">
      <c r="A18" s="57"/>
      <c r="B18" s="86" t="s">
        <v>224</v>
      </c>
      <c r="C18" s="98">
        <f t="shared" si="0"/>
        <v>59824</v>
      </c>
      <c r="D18" s="249">
        <v>23800</v>
      </c>
      <c r="E18" s="249"/>
      <c r="F18" s="249">
        <v>35926</v>
      </c>
      <c r="G18" s="249"/>
      <c r="H18" s="249">
        <v>98</v>
      </c>
      <c r="I18" s="249"/>
      <c r="J18" s="10">
        <f>ROUNDDOWN(C18/30,0)</f>
        <v>1994</v>
      </c>
      <c r="K18" s="101"/>
    </row>
    <row r="19" spans="1:11" ht="16.5" customHeight="1">
      <c r="A19" s="3"/>
      <c r="B19" s="86" t="s">
        <v>225</v>
      </c>
      <c r="C19" s="98">
        <f t="shared" si="0"/>
        <v>51178</v>
      </c>
      <c r="D19" s="249">
        <v>15995</v>
      </c>
      <c r="E19" s="249"/>
      <c r="F19" s="249">
        <v>35086</v>
      </c>
      <c r="G19" s="249"/>
      <c r="H19" s="249">
        <v>97</v>
      </c>
      <c r="I19" s="249"/>
      <c r="J19" s="10">
        <f>ROUNDDOWN(C19/31,0)</f>
        <v>1650</v>
      </c>
      <c r="K19" s="101"/>
    </row>
    <row r="20" spans="1:11" ht="16.5" customHeight="1">
      <c r="A20" s="3"/>
      <c r="B20" s="86" t="s">
        <v>226</v>
      </c>
      <c r="C20" s="98">
        <f t="shared" si="0"/>
        <v>45194</v>
      </c>
      <c r="D20" s="249">
        <v>16203</v>
      </c>
      <c r="E20" s="249"/>
      <c r="F20" s="249">
        <v>28869</v>
      </c>
      <c r="G20" s="249"/>
      <c r="H20" s="249">
        <v>122</v>
      </c>
      <c r="I20" s="249"/>
      <c r="J20" s="10">
        <f>ROUNDDOWN(C20/31,0)</f>
        <v>1457</v>
      </c>
      <c r="K20" s="101"/>
    </row>
    <row r="21" spans="1:11" ht="16.5" customHeight="1">
      <c r="A21" s="57"/>
      <c r="B21" s="86" t="s">
        <v>227</v>
      </c>
      <c r="C21" s="98">
        <f t="shared" si="0"/>
        <v>53391</v>
      </c>
      <c r="D21" s="249">
        <v>21081</v>
      </c>
      <c r="E21" s="249"/>
      <c r="F21" s="249">
        <v>32209</v>
      </c>
      <c r="G21" s="249"/>
      <c r="H21" s="249">
        <v>101</v>
      </c>
      <c r="I21" s="249"/>
      <c r="J21" s="10">
        <f>ROUNDDOWN(C21/30,0)</f>
        <v>1779</v>
      </c>
      <c r="K21" s="101"/>
    </row>
    <row r="22" spans="1:11" ht="16.5" customHeight="1">
      <c r="A22" s="3"/>
      <c r="B22" s="86" t="s">
        <v>228</v>
      </c>
      <c r="C22" s="98">
        <f t="shared" si="0"/>
        <v>57712</v>
      </c>
      <c r="D22" s="249">
        <v>21579</v>
      </c>
      <c r="E22" s="249"/>
      <c r="F22" s="249">
        <v>35978</v>
      </c>
      <c r="G22" s="249"/>
      <c r="H22" s="249">
        <v>155</v>
      </c>
      <c r="I22" s="249"/>
      <c r="J22" s="10">
        <f>ROUNDDOWN(C22/31,0)</f>
        <v>1861</v>
      </c>
      <c r="K22" s="101"/>
    </row>
    <row r="23" spans="1:11" ht="16.5" customHeight="1">
      <c r="A23" s="4"/>
      <c r="B23" s="86" t="s">
        <v>229</v>
      </c>
      <c r="C23" s="98">
        <f t="shared" si="0"/>
        <v>54428</v>
      </c>
      <c r="D23" s="249">
        <v>19851</v>
      </c>
      <c r="E23" s="249"/>
      <c r="F23" s="249">
        <v>34453</v>
      </c>
      <c r="G23" s="249"/>
      <c r="H23" s="249">
        <v>124</v>
      </c>
      <c r="I23" s="249"/>
      <c r="J23" s="10">
        <f>ROUNDDOWN(C23/30,0)</f>
        <v>1814</v>
      </c>
      <c r="K23" s="101"/>
    </row>
    <row r="24" spans="1:11" ht="16.5" customHeight="1">
      <c r="A24" s="30"/>
      <c r="B24" s="86" t="s">
        <v>230</v>
      </c>
      <c r="C24" s="98">
        <f t="shared" si="0"/>
        <v>47515</v>
      </c>
      <c r="D24" s="249">
        <v>12736</v>
      </c>
      <c r="E24" s="249"/>
      <c r="F24" s="249">
        <v>34661</v>
      </c>
      <c r="G24" s="249"/>
      <c r="H24" s="249">
        <v>118</v>
      </c>
      <c r="I24" s="249"/>
      <c r="J24" s="10">
        <f>ROUNDDOWN(C24/31,0)</f>
        <v>1532</v>
      </c>
      <c r="K24" s="101"/>
    </row>
    <row r="25" spans="1:10" ht="6" customHeight="1" thickBot="1">
      <c r="A25" s="278"/>
      <c r="B25" s="279"/>
      <c r="C25" s="88"/>
      <c r="D25" s="278"/>
      <c r="E25" s="278"/>
      <c r="F25" s="278"/>
      <c r="G25" s="278"/>
      <c r="H25" s="278"/>
      <c r="I25" s="278"/>
      <c r="J25" s="88"/>
    </row>
    <row r="26" spans="1:10" ht="18" customHeight="1">
      <c r="A26" s="58" t="s">
        <v>231</v>
      </c>
      <c r="B26" s="23"/>
      <c r="C26" s="23"/>
      <c r="D26" s="23"/>
      <c r="E26" s="23"/>
      <c r="F26" s="23"/>
      <c r="G26" s="23"/>
      <c r="H26" s="23"/>
      <c r="I26" s="23"/>
      <c r="J26" s="23"/>
    </row>
    <row r="27" spans="1:10" ht="13.5">
      <c r="A27" s="102" t="s">
        <v>210</v>
      </c>
      <c r="B27" s="95" t="s">
        <v>232</v>
      </c>
      <c r="C27" s="58"/>
      <c r="D27" s="58"/>
      <c r="E27" s="58"/>
      <c r="F27" s="58"/>
      <c r="G27" s="58"/>
      <c r="H27" s="58"/>
      <c r="I27" s="103"/>
      <c r="J27" s="37"/>
    </row>
    <row r="28" spans="1:9" ht="13.5">
      <c r="A28" s="104"/>
      <c r="B28" s="95" t="s">
        <v>233</v>
      </c>
      <c r="C28" s="58"/>
      <c r="D28" s="58"/>
      <c r="E28" s="58"/>
      <c r="F28" s="58"/>
      <c r="G28" s="58"/>
      <c r="H28" s="58"/>
      <c r="I28" s="104"/>
    </row>
    <row r="29" spans="1:9" ht="13.5">
      <c r="A29" s="104"/>
      <c r="B29" s="95" t="s">
        <v>234</v>
      </c>
      <c r="C29" s="58"/>
      <c r="D29" s="58"/>
      <c r="E29" s="58"/>
      <c r="F29" s="58"/>
      <c r="G29" s="58"/>
      <c r="H29" s="58"/>
      <c r="I29" s="104"/>
    </row>
    <row r="30" spans="1:9" ht="13.5">
      <c r="A30" s="104"/>
      <c r="B30" s="58" t="s">
        <v>214</v>
      </c>
      <c r="C30" s="58"/>
      <c r="D30" s="58"/>
      <c r="E30" s="58"/>
      <c r="F30" s="58"/>
      <c r="G30" s="58"/>
      <c r="H30" s="58"/>
      <c r="I30" s="104"/>
    </row>
    <row r="31" spans="1:10" s="53" customFormat="1" ht="13.5" customHeight="1">
      <c r="A31" s="58"/>
      <c r="B31" s="95" t="s">
        <v>235</v>
      </c>
      <c r="C31" s="105"/>
      <c r="D31" s="105"/>
      <c r="E31" s="105"/>
      <c r="F31" s="105"/>
      <c r="G31" s="105"/>
      <c r="H31" s="105"/>
      <c r="I31" s="105"/>
      <c r="J31" s="105"/>
    </row>
    <row r="32" spans="2:10" s="53" customFormat="1" ht="13.5">
      <c r="B32" s="58" t="s">
        <v>236</v>
      </c>
      <c r="C32" s="105"/>
      <c r="D32" s="105"/>
      <c r="E32" s="105"/>
      <c r="F32" s="105"/>
      <c r="G32" s="105"/>
      <c r="H32" s="105"/>
      <c r="I32" s="105"/>
      <c r="J32" s="105"/>
    </row>
    <row r="33" spans="2:10" s="53" customFormat="1" ht="13.5" customHeight="1">
      <c r="B33" s="58" t="s">
        <v>237</v>
      </c>
      <c r="C33" s="105"/>
      <c r="D33" s="105"/>
      <c r="E33" s="105"/>
      <c r="F33" s="105"/>
      <c r="G33" s="105"/>
      <c r="H33" s="105"/>
      <c r="I33" s="105"/>
      <c r="J33" s="105"/>
    </row>
    <row r="34" spans="2:10" ht="13.5">
      <c r="B34" s="58" t="s">
        <v>238</v>
      </c>
      <c r="C34" s="105"/>
      <c r="D34" s="105"/>
      <c r="E34" s="105"/>
      <c r="F34" s="105"/>
      <c r="G34" s="105"/>
      <c r="H34" s="105"/>
      <c r="I34" s="105"/>
      <c r="J34" s="105"/>
    </row>
  </sheetData>
  <sheetProtection/>
  <mergeCells count="75">
    <mergeCell ref="D24:E24"/>
    <mergeCell ref="F24:G24"/>
    <mergeCell ref="H24:I24"/>
    <mergeCell ref="A25:B25"/>
    <mergeCell ref="D25:E25"/>
    <mergeCell ref="F25:G25"/>
    <mergeCell ref="H25:I25"/>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D16:E16"/>
    <mergeCell ref="F16:G16"/>
    <mergeCell ref="H16:I16"/>
    <mergeCell ref="D17:E17"/>
    <mergeCell ref="F17:G17"/>
    <mergeCell ref="H17:I17"/>
    <mergeCell ref="D14:E14"/>
    <mergeCell ref="F14:G14"/>
    <mergeCell ref="H14:I14"/>
    <mergeCell ref="D15:E15"/>
    <mergeCell ref="F15:G15"/>
    <mergeCell ref="H15:I15"/>
    <mergeCell ref="A12:B12"/>
    <mergeCell ref="D12:E12"/>
    <mergeCell ref="F12:G12"/>
    <mergeCell ref="H12:I12"/>
    <mergeCell ref="D13:E13"/>
    <mergeCell ref="F13:G13"/>
    <mergeCell ref="H13:I13"/>
    <mergeCell ref="A10:B10"/>
    <mergeCell ref="D10:E10"/>
    <mergeCell ref="F10:G10"/>
    <mergeCell ref="H10:I10"/>
    <mergeCell ref="A11:B11"/>
    <mergeCell ref="D11:E11"/>
    <mergeCell ref="F11:G11"/>
    <mergeCell ref="H11:I11"/>
    <mergeCell ref="A8:B8"/>
    <mergeCell ref="D8:E8"/>
    <mergeCell ref="F8:G8"/>
    <mergeCell ref="H8:I8"/>
    <mergeCell ref="A9:B9"/>
    <mergeCell ref="D9:E9"/>
    <mergeCell ref="F9:G9"/>
    <mergeCell ref="H9:I9"/>
    <mergeCell ref="A6:B6"/>
    <mergeCell ref="D6:E6"/>
    <mergeCell ref="F6:G6"/>
    <mergeCell ref="H6:I6"/>
    <mergeCell ref="A7:B7"/>
    <mergeCell ref="D7:E7"/>
    <mergeCell ref="F7:G7"/>
    <mergeCell ref="H7:I7"/>
    <mergeCell ref="A2:J2"/>
    <mergeCell ref="A4:B5"/>
    <mergeCell ref="C4:I4"/>
    <mergeCell ref="J4:J5"/>
    <mergeCell ref="D5:E5"/>
    <mergeCell ref="F5:G5"/>
    <mergeCell ref="H5:I5"/>
  </mergeCells>
  <printOptions/>
  <pageMargins left="0.6692913385826772" right="0.6692913385826772" top="0.3937007874015748" bottom="0.6692913385826772"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K25"/>
  <sheetViews>
    <sheetView zoomScalePageLayoutView="0" workbookViewId="0" topLeftCell="A1">
      <selection activeCell="B1" sqref="B1"/>
    </sheetView>
  </sheetViews>
  <sheetFormatPr defaultColWidth="9.00390625" defaultRowHeight="13.5"/>
  <cols>
    <col min="1" max="1" width="0.875" style="0" customWidth="1"/>
    <col min="2" max="2" width="5.625" style="0" customWidth="1"/>
    <col min="3" max="3" width="7.625" style="0" customWidth="1"/>
    <col min="4" max="4" width="0.875" style="0" customWidth="1"/>
    <col min="5" max="10" width="12.50390625" style="0" customWidth="1"/>
  </cols>
  <sheetData>
    <row r="1" spans="7:10" ht="24" customHeight="1">
      <c r="G1" s="15"/>
      <c r="H1" s="15"/>
      <c r="I1" s="15"/>
      <c r="J1" s="15"/>
    </row>
    <row r="2" spans="1:10" ht="18.75" customHeight="1">
      <c r="A2" s="207" t="s">
        <v>239</v>
      </c>
      <c r="B2" s="207"/>
      <c r="C2" s="207"/>
      <c r="D2" s="207"/>
      <c r="E2" s="207"/>
      <c r="F2" s="207"/>
      <c r="G2" s="207"/>
      <c r="H2" s="207"/>
      <c r="I2" s="207"/>
      <c r="J2" s="207"/>
    </row>
    <row r="3" spans="1:11" ht="15" customHeight="1" thickBot="1">
      <c r="A3" s="23"/>
      <c r="B3" s="23"/>
      <c r="C3" s="23"/>
      <c r="D3" s="23"/>
      <c r="E3" s="23"/>
      <c r="F3" s="23"/>
      <c r="G3" s="24"/>
      <c r="H3" s="24"/>
      <c r="I3" s="24"/>
      <c r="J3" s="24" t="s">
        <v>240</v>
      </c>
      <c r="K3" s="24"/>
    </row>
    <row r="4" spans="1:10" ht="13.5" customHeight="1">
      <c r="A4" s="208" t="s">
        <v>155</v>
      </c>
      <c r="B4" s="208"/>
      <c r="C4" s="208"/>
      <c r="D4" s="209"/>
      <c r="E4" s="212" t="s">
        <v>241</v>
      </c>
      <c r="F4" s="227"/>
      <c r="G4" s="282" t="s">
        <v>242</v>
      </c>
      <c r="H4" s="283"/>
      <c r="I4" s="283"/>
      <c r="J4" s="223" t="s">
        <v>181</v>
      </c>
    </row>
    <row r="5" spans="1:10" ht="13.5" customHeight="1">
      <c r="A5" s="210"/>
      <c r="B5" s="210"/>
      <c r="C5" s="210"/>
      <c r="D5" s="211"/>
      <c r="E5" s="106" t="s">
        <v>243</v>
      </c>
      <c r="F5" s="107" t="s">
        <v>244</v>
      </c>
      <c r="G5" s="108" t="s">
        <v>245</v>
      </c>
      <c r="H5" s="109" t="s">
        <v>246</v>
      </c>
      <c r="I5" s="109" t="s">
        <v>247</v>
      </c>
      <c r="J5" s="225"/>
    </row>
    <row r="6" spans="1:10" ht="6" customHeight="1">
      <c r="A6" s="30"/>
      <c r="B6" s="232"/>
      <c r="C6" s="232"/>
      <c r="D6" s="30"/>
      <c r="E6" s="76"/>
      <c r="F6" s="89"/>
      <c r="G6" s="85"/>
      <c r="H6" s="97"/>
      <c r="I6" s="97"/>
      <c r="J6" s="85"/>
    </row>
    <row r="7" spans="1:10" ht="19.5" customHeight="1">
      <c r="A7" s="30"/>
      <c r="B7" s="198" t="s">
        <v>248</v>
      </c>
      <c r="C7" s="198"/>
      <c r="D7" s="30"/>
      <c r="E7" s="78">
        <v>164006</v>
      </c>
      <c r="F7" s="35">
        <v>449</v>
      </c>
      <c r="G7" s="10">
        <v>47112</v>
      </c>
      <c r="H7" s="10">
        <v>544</v>
      </c>
      <c r="I7" s="10">
        <v>46568</v>
      </c>
      <c r="J7" s="35">
        <v>129</v>
      </c>
    </row>
    <row r="8" spans="1:11" ht="19.5" customHeight="1">
      <c r="A8" s="30"/>
      <c r="B8" s="198" t="s">
        <v>249</v>
      </c>
      <c r="C8" s="198"/>
      <c r="D8" s="30"/>
      <c r="E8" s="78">
        <v>153451</v>
      </c>
      <c r="F8" s="35">
        <v>420.413698630137</v>
      </c>
      <c r="G8" s="10">
        <v>42170</v>
      </c>
      <c r="H8" s="10">
        <v>104</v>
      </c>
      <c r="I8" s="10">
        <v>42066</v>
      </c>
      <c r="J8" s="35">
        <v>115.53424657534246</v>
      </c>
      <c r="K8" s="53"/>
    </row>
    <row r="9" spans="1:10" ht="19.5" customHeight="1">
      <c r="A9" s="30"/>
      <c r="B9" s="239" t="s">
        <v>250</v>
      </c>
      <c r="C9" s="239"/>
      <c r="D9" s="30"/>
      <c r="E9" s="91">
        <v>191432</v>
      </c>
      <c r="F9" s="36">
        <v>523</v>
      </c>
      <c r="G9" s="14">
        <v>43271</v>
      </c>
      <c r="H9" s="14">
        <v>58</v>
      </c>
      <c r="I9" s="14">
        <v>43213</v>
      </c>
      <c r="J9" s="36">
        <v>118</v>
      </c>
    </row>
    <row r="10" spans="1:10" ht="4.5" customHeight="1">
      <c r="A10" s="30"/>
      <c r="B10" s="198"/>
      <c r="C10" s="198"/>
      <c r="D10" s="30"/>
      <c r="E10" s="78"/>
      <c r="F10" s="35"/>
      <c r="G10" s="10"/>
      <c r="H10" s="10"/>
      <c r="I10" s="10"/>
      <c r="J10" s="35"/>
    </row>
    <row r="11" spans="1:10" ht="19.5" customHeight="1">
      <c r="A11" s="30"/>
      <c r="B11" s="56" t="s">
        <v>62</v>
      </c>
      <c r="C11" s="30" t="s">
        <v>173</v>
      </c>
      <c r="D11" s="30"/>
      <c r="E11" s="78">
        <v>18839</v>
      </c>
      <c r="F11" s="35">
        <v>608</v>
      </c>
      <c r="G11" s="10">
        <v>4041</v>
      </c>
      <c r="H11" s="10">
        <v>0</v>
      </c>
      <c r="I11" s="10">
        <v>4041</v>
      </c>
      <c r="J11" s="35">
        <v>130</v>
      </c>
    </row>
    <row r="12" spans="1:10" ht="19.5" customHeight="1">
      <c r="A12" s="30"/>
      <c r="B12" s="57"/>
      <c r="C12" s="57" t="s">
        <v>76</v>
      </c>
      <c r="D12" s="30"/>
      <c r="E12" s="78">
        <v>18476</v>
      </c>
      <c r="F12" s="35">
        <v>637</v>
      </c>
      <c r="G12" s="10">
        <v>3771</v>
      </c>
      <c r="H12" s="10">
        <v>12</v>
      </c>
      <c r="I12" s="10">
        <v>3759</v>
      </c>
      <c r="J12" s="35">
        <v>130</v>
      </c>
    </row>
    <row r="13" spans="1:10" ht="19.5" customHeight="1">
      <c r="A13" s="30"/>
      <c r="B13" s="57"/>
      <c r="C13" s="57" t="s">
        <v>174</v>
      </c>
      <c r="D13" s="30"/>
      <c r="E13" s="78">
        <v>19821</v>
      </c>
      <c r="F13" s="35">
        <v>639</v>
      </c>
      <c r="G13" s="10">
        <v>4653</v>
      </c>
      <c r="H13" s="110">
        <v>46</v>
      </c>
      <c r="I13" s="10">
        <v>4607</v>
      </c>
      <c r="J13" s="35">
        <v>150</v>
      </c>
    </row>
    <row r="14" spans="1:10" ht="19.5" customHeight="1">
      <c r="A14" s="30"/>
      <c r="B14" s="57"/>
      <c r="C14" s="57" t="s">
        <v>175</v>
      </c>
      <c r="D14" s="30"/>
      <c r="E14" s="78">
        <v>14481</v>
      </c>
      <c r="F14" s="35">
        <v>483</v>
      </c>
      <c r="G14" s="10">
        <v>3489</v>
      </c>
      <c r="H14" s="110">
        <v>0</v>
      </c>
      <c r="I14" s="10">
        <v>3489</v>
      </c>
      <c r="J14" s="35">
        <v>116</v>
      </c>
    </row>
    <row r="15" spans="1:10" ht="19.5" customHeight="1">
      <c r="A15" s="30"/>
      <c r="B15" s="57"/>
      <c r="C15" s="57" t="s">
        <v>176</v>
      </c>
      <c r="D15" s="30"/>
      <c r="E15" s="78">
        <v>15337</v>
      </c>
      <c r="F15" s="35">
        <v>495</v>
      </c>
      <c r="G15" s="10">
        <v>3641</v>
      </c>
      <c r="H15" s="110">
        <v>0</v>
      </c>
      <c r="I15" s="10">
        <v>3641</v>
      </c>
      <c r="J15" s="35">
        <v>117</v>
      </c>
    </row>
    <row r="16" spans="1:10" ht="19.5" customHeight="1">
      <c r="A16" s="30"/>
      <c r="B16" s="30"/>
      <c r="C16" s="57" t="s">
        <v>65</v>
      </c>
      <c r="D16" s="30"/>
      <c r="E16" s="78">
        <v>14835</v>
      </c>
      <c r="F16" s="35">
        <v>495</v>
      </c>
      <c r="G16" s="10">
        <v>3259</v>
      </c>
      <c r="H16" s="110">
        <v>0</v>
      </c>
      <c r="I16" s="10">
        <v>3259</v>
      </c>
      <c r="J16" s="35">
        <v>109</v>
      </c>
    </row>
    <row r="17" spans="1:10" ht="19.5" customHeight="1">
      <c r="A17" s="30"/>
      <c r="B17" s="30"/>
      <c r="C17" s="57" t="s">
        <v>66</v>
      </c>
      <c r="D17" s="30"/>
      <c r="E17" s="78">
        <v>15029</v>
      </c>
      <c r="F17" s="35">
        <v>485</v>
      </c>
      <c r="G17" s="10">
        <v>3245</v>
      </c>
      <c r="H17" s="110">
        <v>0</v>
      </c>
      <c r="I17" s="10">
        <v>3245</v>
      </c>
      <c r="J17" s="35">
        <v>105</v>
      </c>
    </row>
    <row r="18" spans="1:10" ht="19.5" customHeight="1">
      <c r="A18" s="30"/>
      <c r="B18" s="30"/>
      <c r="C18" s="57" t="s">
        <v>67</v>
      </c>
      <c r="D18" s="30"/>
      <c r="E18" s="78">
        <v>15386</v>
      </c>
      <c r="F18" s="35">
        <v>496</v>
      </c>
      <c r="G18" s="10">
        <v>3683</v>
      </c>
      <c r="H18" s="110">
        <v>0</v>
      </c>
      <c r="I18" s="10">
        <v>3683</v>
      </c>
      <c r="J18" s="35">
        <v>119</v>
      </c>
    </row>
    <row r="19" spans="1:10" ht="19.5" customHeight="1">
      <c r="A19" s="30"/>
      <c r="B19" s="30"/>
      <c r="C19" s="57" t="s">
        <v>68</v>
      </c>
      <c r="D19" s="30"/>
      <c r="E19" s="78">
        <v>14421</v>
      </c>
      <c r="F19" s="35">
        <v>481</v>
      </c>
      <c r="G19" s="10">
        <v>3085</v>
      </c>
      <c r="H19" s="110">
        <v>0</v>
      </c>
      <c r="I19" s="10">
        <v>3085</v>
      </c>
      <c r="J19" s="35">
        <v>103</v>
      </c>
    </row>
    <row r="20" spans="1:10" ht="19.5" customHeight="1">
      <c r="A20" s="30"/>
      <c r="B20" s="30"/>
      <c r="C20" s="57" t="s">
        <v>70</v>
      </c>
      <c r="D20" s="30"/>
      <c r="E20" s="78">
        <v>15386</v>
      </c>
      <c r="F20" s="35">
        <v>496</v>
      </c>
      <c r="G20" s="10">
        <v>3219</v>
      </c>
      <c r="H20" s="110">
        <v>0</v>
      </c>
      <c r="I20" s="10">
        <v>3219</v>
      </c>
      <c r="J20" s="35">
        <v>104</v>
      </c>
    </row>
    <row r="21" spans="1:10" ht="19.5" customHeight="1">
      <c r="A21" s="30"/>
      <c r="B21" s="30"/>
      <c r="C21" s="57" t="s">
        <v>71</v>
      </c>
      <c r="D21" s="30"/>
      <c r="E21" s="78">
        <v>15023</v>
      </c>
      <c r="F21" s="35">
        <v>501</v>
      </c>
      <c r="G21" s="10">
        <v>4277</v>
      </c>
      <c r="H21" s="110">
        <v>0</v>
      </c>
      <c r="I21" s="10">
        <v>4277</v>
      </c>
      <c r="J21" s="35">
        <v>143</v>
      </c>
    </row>
    <row r="22" spans="1:10" ht="19.5" customHeight="1">
      <c r="A22" s="30"/>
      <c r="B22" s="30"/>
      <c r="C22" s="57" t="s">
        <v>72</v>
      </c>
      <c r="D22" s="30"/>
      <c r="E22" s="78">
        <v>14398</v>
      </c>
      <c r="F22" s="35">
        <v>464</v>
      </c>
      <c r="G22" s="10">
        <v>2908</v>
      </c>
      <c r="H22" s="110">
        <v>0</v>
      </c>
      <c r="I22" s="10">
        <v>2908</v>
      </c>
      <c r="J22" s="35">
        <v>94</v>
      </c>
    </row>
    <row r="23" spans="1:10" ht="6" customHeight="1" thickBot="1">
      <c r="A23" s="41"/>
      <c r="B23" s="217"/>
      <c r="C23" s="217"/>
      <c r="D23" s="41"/>
      <c r="E23" s="43"/>
      <c r="F23" s="41"/>
      <c r="G23" s="88"/>
      <c r="H23" s="87"/>
      <c r="I23" s="87"/>
      <c r="J23" s="88"/>
    </row>
    <row r="24" spans="1:10" ht="18" customHeight="1">
      <c r="A24" s="58" t="s">
        <v>251</v>
      </c>
      <c r="B24" s="111" t="s">
        <v>251</v>
      </c>
      <c r="C24" s="23"/>
      <c r="D24" s="23"/>
      <c r="E24" s="112"/>
      <c r="F24" s="112"/>
      <c r="G24" s="112"/>
      <c r="H24" s="23"/>
      <c r="I24" s="23"/>
      <c r="J24" s="23"/>
    </row>
    <row r="25" spans="5:10" ht="15" customHeight="1">
      <c r="E25" s="37"/>
      <c r="F25" s="37"/>
      <c r="G25" s="18"/>
      <c r="I25" s="65"/>
      <c r="J25" s="37"/>
    </row>
    <row r="26" ht="15" customHeight="1"/>
    <row r="27" ht="15" customHeight="1"/>
    <row r="28" ht="6"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6" customHeight="1"/>
  </sheetData>
  <sheetProtection/>
  <mergeCells count="11">
    <mergeCell ref="A2:J2"/>
    <mergeCell ref="A4:D5"/>
    <mergeCell ref="E4:F4"/>
    <mergeCell ref="G4:I4"/>
    <mergeCell ref="J4:J5"/>
    <mergeCell ref="B6:C6"/>
    <mergeCell ref="B7:C7"/>
    <mergeCell ref="B8:C8"/>
    <mergeCell ref="B9:C9"/>
    <mergeCell ref="B10:C10"/>
    <mergeCell ref="B23:C23"/>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A40"/>
  <sheetViews>
    <sheetView zoomScaleSheetLayoutView="100" zoomScalePageLayoutView="0" workbookViewId="0" topLeftCell="A1">
      <selection activeCell="A1" sqref="A1"/>
    </sheetView>
  </sheetViews>
  <sheetFormatPr defaultColWidth="9.00390625" defaultRowHeight="13.5"/>
  <cols>
    <col min="1" max="1" width="7.50390625" style="115" customWidth="1"/>
    <col min="2" max="2" width="9.375" style="115" customWidth="1"/>
    <col min="3" max="27" width="10.00390625" style="115" customWidth="1"/>
    <col min="28" max="16384" width="9.00390625" style="115" customWidth="1"/>
  </cols>
  <sheetData>
    <row r="1" spans="1:27" ht="27" customHeight="1">
      <c r="A1" s="113"/>
      <c r="B1" s="113"/>
      <c r="C1" s="114"/>
      <c r="D1" s="114"/>
      <c r="E1" s="114"/>
      <c r="F1" s="114"/>
      <c r="G1" s="114"/>
      <c r="H1" s="114"/>
      <c r="I1" s="114"/>
      <c r="J1" s="114"/>
      <c r="K1" s="114"/>
      <c r="L1" s="114"/>
      <c r="M1" s="114"/>
      <c r="N1" s="114"/>
      <c r="O1" s="114"/>
      <c r="P1" s="114"/>
      <c r="Q1" s="114"/>
      <c r="R1" s="114"/>
      <c r="S1" s="114"/>
      <c r="T1" s="114"/>
      <c r="U1" s="114"/>
      <c r="V1" s="114"/>
      <c r="W1" s="114"/>
      <c r="X1" s="114"/>
      <c r="Y1" s="114"/>
      <c r="Z1" s="114"/>
      <c r="AA1" s="114"/>
    </row>
    <row r="2" spans="1:8" ht="34.5" customHeight="1">
      <c r="A2" s="284" t="s">
        <v>252</v>
      </c>
      <c r="B2" s="285"/>
      <c r="C2" s="285"/>
      <c r="D2" s="285"/>
      <c r="E2" s="285"/>
      <c r="F2" s="285"/>
      <c r="G2" s="285"/>
      <c r="H2" s="285"/>
    </row>
    <row r="3" spans="1:27" ht="15" customHeight="1" thickBot="1">
      <c r="A3" s="116"/>
      <c r="B3" s="116"/>
      <c r="C3" s="116"/>
      <c r="D3" s="116"/>
      <c r="E3" s="116"/>
      <c r="F3" s="116"/>
      <c r="G3" s="116"/>
      <c r="H3" s="117"/>
      <c r="I3" s="117"/>
      <c r="J3" s="117"/>
      <c r="K3" s="117"/>
      <c r="L3" s="117"/>
      <c r="M3" s="116"/>
      <c r="Q3" s="117"/>
      <c r="R3" s="117"/>
      <c r="S3" s="117"/>
      <c r="T3" s="117"/>
      <c r="U3" s="118"/>
      <c r="V3" s="118"/>
      <c r="W3" s="116"/>
      <c r="X3" s="116"/>
      <c r="Y3" s="116"/>
      <c r="Z3" s="116"/>
      <c r="AA3" s="116" t="s">
        <v>10</v>
      </c>
    </row>
    <row r="4" spans="1:27" ht="15" customHeight="1">
      <c r="A4" s="286" t="s">
        <v>253</v>
      </c>
      <c r="B4" s="287"/>
      <c r="C4" s="292" t="s">
        <v>254</v>
      </c>
      <c r="D4" s="292"/>
      <c r="E4" s="292"/>
      <c r="F4" s="292"/>
      <c r="G4" s="292"/>
      <c r="H4" s="293"/>
      <c r="I4" s="294" t="s">
        <v>255</v>
      </c>
      <c r="J4" s="295"/>
      <c r="K4" s="295"/>
      <c r="L4" s="296"/>
      <c r="M4" s="297" t="s">
        <v>256</v>
      </c>
      <c r="N4" s="297"/>
      <c r="O4" s="298"/>
      <c r="P4" s="299" t="s">
        <v>257</v>
      </c>
      <c r="Q4" s="297"/>
      <c r="R4" s="297"/>
      <c r="S4" s="297"/>
      <c r="T4" s="297"/>
      <c r="U4" s="297"/>
      <c r="V4" s="297"/>
      <c r="W4" s="297"/>
      <c r="X4" s="297"/>
      <c r="Y4" s="297"/>
      <c r="Z4" s="297"/>
      <c r="AA4" s="297"/>
    </row>
    <row r="5" spans="1:27" ht="15" customHeight="1">
      <c r="A5" s="288"/>
      <c r="B5" s="289"/>
      <c r="C5" s="120"/>
      <c r="D5" s="120"/>
      <c r="E5" s="120"/>
      <c r="F5" s="120"/>
      <c r="G5" s="120"/>
      <c r="H5" s="121"/>
      <c r="I5" s="122"/>
      <c r="J5" s="122"/>
      <c r="K5" s="122"/>
      <c r="L5" s="123"/>
      <c r="M5" s="122"/>
      <c r="N5" s="124" t="s">
        <v>258</v>
      </c>
      <c r="O5" s="124" t="s">
        <v>259</v>
      </c>
      <c r="P5" s="125"/>
      <c r="Q5" s="126"/>
      <c r="R5" s="126"/>
      <c r="S5" s="126"/>
      <c r="T5" s="126"/>
      <c r="U5" s="126"/>
      <c r="V5" s="126"/>
      <c r="W5" s="126"/>
      <c r="X5" s="126"/>
      <c r="Y5" s="126"/>
      <c r="Z5" s="126"/>
      <c r="AA5" s="126"/>
    </row>
    <row r="6" spans="1:27" s="130" customFormat="1" ht="15" customHeight="1">
      <c r="A6" s="290"/>
      <c r="B6" s="291"/>
      <c r="C6" s="127" t="s">
        <v>245</v>
      </c>
      <c r="D6" s="127" t="s">
        <v>260</v>
      </c>
      <c r="E6" s="127" t="s">
        <v>261</v>
      </c>
      <c r="F6" s="127" t="s">
        <v>262</v>
      </c>
      <c r="G6" s="127" t="s">
        <v>263</v>
      </c>
      <c r="H6" s="127" t="s">
        <v>264</v>
      </c>
      <c r="I6" s="127" t="s">
        <v>245</v>
      </c>
      <c r="J6" s="127" t="s">
        <v>265</v>
      </c>
      <c r="K6" s="127" t="s">
        <v>263</v>
      </c>
      <c r="L6" s="127" t="s">
        <v>266</v>
      </c>
      <c r="M6" s="128" t="s">
        <v>245</v>
      </c>
      <c r="N6" s="127" t="s">
        <v>261</v>
      </c>
      <c r="O6" s="127" t="s">
        <v>264</v>
      </c>
      <c r="P6" s="127" t="s">
        <v>245</v>
      </c>
      <c r="Q6" s="127" t="s">
        <v>267</v>
      </c>
      <c r="R6" s="127" t="s">
        <v>261</v>
      </c>
      <c r="S6" s="127" t="s">
        <v>266</v>
      </c>
      <c r="T6" s="127" t="s">
        <v>264</v>
      </c>
      <c r="U6" s="127" t="s">
        <v>262</v>
      </c>
      <c r="V6" s="127" t="s">
        <v>268</v>
      </c>
      <c r="W6" s="127" t="s">
        <v>263</v>
      </c>
      <c r="X6" s="129" t="s">
        <v>265</v>
      </c>
      <c r="Y6" s="129" t="s">
        <v>269</v>
      </c>
      <c r="Z6" s="129" t="s">
        <v>270</v>
      </c>
      <c r="AA6" s="129" t="s">
        <v>271</v>
      </c>
    </row>
    <row r="7" spans="1:27" ht="7.5" customHeight="1">
      <c r="A7" s="131"/>
      <c r="B7" s="132"/>
      <c r="C7" s="133"/>
      <c r="D7" s="133"/>
      <c r="E7" s="133" t="s">
        <v>272</v>
      </c>
      <c r="F7" s="133"/>
      <c r="G7" s="133"/>
      <c r="H7" s="133"/>
      <c r="I7" s="134"/>
      <c r="J7" s="134"/>
      <c r="K7" s="134" t="s">
        <v>272</v>
      </c>
      <c r="L7" s="134"/>
      <c r="M7" s="134"/>
      <c r="N7" s="133"/>
      <c r="O7" s="133"/>
      <c r="P7" s="133"/>
      <c r="Q7" s="118"/>
      <c r="R7" s="118"/>
      <c r="S7" s="118"/>
      <c r="T7" s="118"/>
      <c r="U7" s="118"/>
      <c r="V7" s="118"/>
      <c r="W7" s="118"/>
      <c r="X7" s="118"/>
      <c r="Y7" s="118"/>
      <c r="Z7" s="118"/>
      <c r="AA7" s="118"/>
    </row>
    <row r="8" spans="1:27" ht="16.5" customHeight="1">
      <c r="A8" s="288" t="s">
        <v>273</v>
      </c>
      <c r="B8" s="289"/>
      <c r="C8" s="135">
        <v>185693</v>
      </c>
      <c r="D8" s="136">
        <v>10669</v>
      </c>
      <c r="E8" s="136">
        <v>11322</v>
      </c>
      <c r="F8" s="136">
        <v>146674</v>
      </c>
      <c r="G8" s="136">
        <v>8118</v>
      </c>
      <c r="H8" s="137">
        <v>8910</v>
      </c>
      <c r="I8" s="138">
        <v>35840</v>
      </c>
      <c r="J8" s="138">
        <v>19241</v>
      </c>
      <c r="K8" s="138">
        <v>13421</v>
      </c>
      <c r="L8" s="138">
        <v>3178</v>
      </c>
      <c r="M8" s="136">
        <v>37851</v>
      </c>
      <c r="N8" s="136">
        <v>15068</v>
      </c>
      <c r="O8" s="136">
        <v>22783</v>
      </c>
      <c r="P8" s="138">
        <v>0</v>
      </c>
      <c r="Q8" s="138">
        <v>0</v>
      </c>
      <c r="R8" s="138">
        <v>0</v>
      </c>
      <c r="S8" s="138">
        <v>0</v>
      </c>
      <c r="T8" s="138">
        <v>0</v>
      </c>
      <c r="U8" s="138">
        <v>0</v>
      </c>
      <c r="V8" s="138">
        <v>0</v>
      </c>
      <c r="W8" s="138">
        <v>0</v>
      </c>
      <c r="X8" s="138">
        <v>0</v>
      </c>
      <c r="Y8" s="138">
        <v>0</v>
      </c>
      <c r="Z8" s="138">
        <v>0</v>
      </c>
      <c r="AA8" s="138">
        <v>0</v>
      </c>
    </row>
    <row r="9" spans="1:27" ht="16.5" customHeight="1">
      <c r="A9" s="302" t="s">
        <v>274</v>
      </c>
      <c r="B9" s="303"/>
      <c r="C9" s="135">
        <v>166492</v>
      </c>
      <c r="D9" s="136">
        <v>9445</v>
      </c>
      <c r="E9" s="136">
        <v>9536</v>
      </c>
      <c r="F9" s="136">
        <v>132838</v>
      </c>
      <c r="G9" s="136">
        <v>7885</v>
      </c>
      <c r="H9" s="137">
        <v>6788</v>
      </c>
      <c r="I9" s="138">
        <v>39292</v>
      </c>
      <c r="J9" s="138">
        <v>23474</v>
      </c>
      <c r="K9" s="138">
        <v>12654</v>
      </c>
      <c r="L9" s="138">
        <v>3164</v>
      </c>
      <c r="M9" s="136">
        <v>37029</v>
      </c>
      <c r="N9" s="136">
        <v>15084</v>
      </c>
      <c r="O9" s="136">
        <v>21945</v>
      </c>
      <c r="P9" s="138">
        <v>0</v>
      </c>
      <c r="Q9" s="138">
        <v>0</v>
      </c>
      <c r="R9" s="138">
        <v>0</v>
      </c>
      <c r="S9" s="138">
        <v>0</v>
      </c>
      <c r="T9" s="138">
        <v>0</v>
      </c>
      <c r="U9" s="138">
        <v>0</v>
      </c>
      <c r="V9" s="138">
        <v>0</v>
      </c>
      <c r="W9" s="138">
        <v>0</v>
      </c>
      <c r="X9" s="138">
        <v>0</v>
      </c>
      <c r="Y9" s="138">
        <v>0</v>
      </c>
      <c r="Z9" s="138">
        <v>0</v>
      </c>
      <c r="AA9" s="138">
        <v>0</v>
      </c>
    </row>
    <row r="10" spans="1:27" ht="16.5" customHeight="1">
      <c r="A10" s="302" t="s">
        <v>275</v>
      </c>
      <c r="B10" s="303"/>
      <c r="C10" s="135">
        <v>155601</v>
      </c>
      <c r="D10" s="136">
        <v>8227</v>
      </c>
      <c r="E10" s="136">
        <v>11179</v>
      </c>
      <c r="F10" s="136">
        <v>125898</v>
      </c>
      <c r="G10" s="136">
        <v>5660</v>
      </c>
      <c r="H10" s="137">
        <v>4637</v>
      </c>
      <c r="I10" s="138">
        <v>38195</v>
      </c>
      <c r="J10" s="138">
        <v>23697</v>
      </c>
      <c r="K10" s="138">
        <v>13067</v>
      </c>
      <c r="L10" s="138">
        <v>1431</v>
      </c>
      <c r="M10" s="136">
        <v>18155</v>
      </c>
      <c r="N10" s="136">
        <v>7427</v>
      </c>
      <c r="O10" s="136">
        <v>10728</v>
      </c>
      <c r="P10" s="138">
        <v>16759</v>
      </c>
      <c r="Q10" s="138">
        <v>683</v>
      </c>
      <c r="R10" s="138">
        <v>4189</v>
      </c>
      <c r="S10" s="138">
        <v>2095</v>
      </c>
      <c r="T10" s="138">
        <v>9792</v>
      </c>
      <c r="U10" s="138">
        <v>0</v>
      </c>
      <c r="V10" s="138">
        <v>0</v>
      </c>
      <c r="W10" s="138">
        <v>0</v>
      </c>
      <c r="X10" s="138">
        <v>0</v>
      </c>
      <c r="Y10" s="138">
        <v>0</v>
      </c>
      <c r="Z10" s="138">
        <v>0</v>
      </c>
      <c r="AA10" s="138">
        <v>0</v>
      </c>
    </row>
    <row r="11" spans="1:27" ht="16.5" customHeight="1">
      <c r="A11" s="302" t="s">
        <v>276</v>
      </c>
      <c r="B11" s="303"/>
      <c r="C11" s="135">
        <v>136558</v>
      </c>
      <c r="D11" s="136">
        <v>7841</v>
      </c>
      <c r="E11" s="136">
        <v>8303</v>
      </c>
      <c r="F11" s="136">
        <v>114681</v>
      </c>
      <c r="G11" s="136">
        <v>2838</v>
      </c>
      <c r="H11" s="136">
        <v>2895</v>
      </c>
      <c r="I11" s="136">
        <v>16559</v>
      </c>
      <c r="J11" s="136">
        <v>10146</v>
      </c>
      <c r="K11" s="136">
        <v>6413</v>
      </c>
      <c r="L11" s="136">
        <v>0</v>
      </c>
      <c r="M11" s="136">
        <v>0</v>
      </c>
      <c r="N11" s="136">
        <v>0</v>
      </c>
      <c r="O11" s="136">
        <v>0</v>
      </c>
      <c r="P11" s="136">
        <v>39685</v>
      </c>
      <c r="Q11" s="136">
        <v>1719</v>
      </c>
      <c r="R11" s="136">
        <v>8750</v>
      </c>
      <c r="S11" s="136">
        <v>4052</v>
      </c>
      <c r="T11" s="136">
        <v>17825</v>
      </c>
      <c r="U11" s="136">
        <v>933</v>
      </c>
      <c r="V11" s="136">
        <v>818</v>
      </c>
      <c r="W11" s="136">
        <v>5588</v>
      </c>
      <c r="X11" s="136">
        <v>5176</v>
      </c>
      <c r="Y11" s="136">
        <v>0</v>
      </c>
      <c r="Z11" s="136">
        <v>0</v>
      </c>
      <c r="AA11" s="136">
        <v>0</v>
      </c>
    </row>
    <row r="12" spans="1:27" s="142" customFormat="1" ht="16.5" customHeight="1">
      <c r="A12" s="304" t="s">
        <v>277</v>
      </c>
      <c r="B12" s="305"/>
      <c r="C12" s="140">
        <v>122158</v>
      </c>
      <c r="D12" s="141">
        <v>1932</v>
      </c>
      <c r="E12" s="141">
        <v>0</v>
      </c>
      <c r="F12" s="141">
        <v>115464</v>
      </c>
      <c r="G12" s="141">
        <v>1345</v>
      </c>
      <c r="H12" s="141">
        <v>3417</v>
      </c>
      <c r="I12" s="141">
        <v>0</v>
      </c>
      <c r="J12" s="141">
        <v>0</v>
      </c>
      <c r="K12" s="141">
        <v>0</v>
      </c>
      <c r="L12" s="141">
        <v>0</v>
      </c>
      <c r="M12" s="141">
        <v>0</v>
      </c>
      <c r="N12" s="141">
        <v>0</v>
      </c>
      <c r="O12" s="141">
        <v>0</v>
      </c>
      <c r="P12" s="141">
        <v>75959</v>
      </c>
      <c r="Q12" s="141">
        <v>3452</v>
      </c>
      <c r="R12" s="141">
        <v>16494</v>
      </c>
      <c r="S12" s="141">
        <v>4102</v>
      </c>
      <c r="T12" s="141">
        <v>15165</v>
      </c>
      <c r="U12" s="141">
        <v>2062</v>
      </c>
      <c r="V12" s="141">
        <v>1708</v>
      </c>
      <c r="W12" s="141">
        <v>11356</v>
      </c>
      <c r="X12" s="141">
        <v>10618</v>
      </c>
      <c r="Y12" s="141">
        <v>1772</v>
      </c>
      <c r="Z12" s="141">
        <v>1041</v>
      </c>
      <c r="AA12" s="141">
        <v>8189</v>
      </c>
    </row>
    <row r="13" spans="1:27" ht="7.5" customHeight="1">
      <c r="A13" s="302"/>
      <c r="B13" s="303"/>
      <c r="C13" s="136"/>
      <c r="D13" s="143"/>
      <c r="E13" s="143"/>
      <c r="F13" s="143"/>
      <c r="G13" s="143"/>
      <c r="H13" s="137"/>
      <c r="I13" s="138"/>
      <c r="J13" s="144"/>
      <c r="K13" s="144"/>
      <c r="L13" s="144"/>
      <c r="M13" s="39"/>
      <c r="N13" s="143"/>
      <c r="O13" s="143"/>
      <c r="P13" s="143"/>
      <c r="Q13" s="118"/>
      <c r="R13" s="118"/>
      <c r="S13" s="118"/>
      <c r="T13" s="118"/>
      <c r="U13" s="118"/>
      <c r="V13" s="118"/>
      <c r="W13" s="118"/>
      <c r="X13" s="118"/>
      <c r="Y13" s="118"/>
      <c r="Z13" s="118"/>
      <c r="AA13" s="118"/>
    </row>
    <row r="14" spans="1:27" ht="16.5" customHeight="1">
      <c r="A14" s="145" t="s">
        <v>278</v>
      </c>
      <c r="B14" s="146" t="s">
        <v>279</v>
      </c>
      <c r="C14" s="136">
        <v>10348</v>
      </c>
      <c r="D14" s="136">
        <v>308</v>
      </c>
      <c r="E14" s="136">
        <v>0</v>
      </c>
      <c r="F14" s="147">
        <v>9750</v>
      </c>
      <c r="G14" s="136">
        <v>15</v>
      </c>
      <c r="H14" s="137">
        <v>275</v>
      </c>
      <c r="I14" s="138">
        <v>0</v>
      </c>
      <c r="J14" s="138">
        <v>0</v>
      </c>
      <c r="K14" s="138">
        <v>0</v>
      </c>
      <c r="L14" s="138">
        <v>0</v>
      </c>
      <c r="M14" s="138">
        <v>0</v>
      </c>
      <c r="N14" s="138">
        <v>0</v>
      </c>
      <c r="O14" s="138">
        <v>0</v>
      </c>
      <c r="P14" s="138">
        <v>5536</v>
      </c>
      <c r="Q14" s="138">
        <v>288</v>
      </c>
      <c r="R14" s="138">
        <v>1351</v>
      </c>
      <c r="S14" s="138">
        <v>346</v>
      </c>
      <c r="T14" s="138">
        <v>1384</v>
      </c>
      <c r="U14" s="138">
        <v>168</v>
      </c>
      <c r="V14" s="138">
        <v>114</v>
      </c>
      <c r="W14" s="138">
        <v>995</v>
      </c>
      <c r="X14" s="138">
        <v>890</v>
      </c>
      <c r="Y14" s="138">
        <v>0</v>
      </c>
      <c r="Z14" s="138">
        <v>0</v>
      </c>
      <c r="AA14" s="138">
        <v>0</v>
      </c>
    </row>
    <row r="15" spans="1:27" ht="16.5" customHeight="1">
      <c r="A15" s="148"/>
      <c r="B15" s="149" t="s">
        <v>280</v>
      </c>
      <c r="C15" s="136">
        <v>11156</v>
      </c>
      <c r="D15" s="136">
        <v>432</v>
      </c>
      <c r="E15" s="136">
        <v>0</v>
      </c>
      <c r="F15" s="147">
        <v>10351</v>
      </c>
      <c r="G15" s="136">
        <v>89</v>
      </c>
      <c r="H15" s="137">
        <v>284</v>
      </c>
      <c r="I15" s="138">
        <v>0</v>
      </c>
      <c r="J15" s="138">
        <v>0</v>
      </c>
      <c r="K15" s="138">
        <v>0</v>
      </c>
      <c r="L15" s="138">
        <v>0</v>
      </c>
      <c r="M15" s="138">
        <v>0</v>
      </c>
      <c r="N15" s="138">
        <v>0</v>
      </c>
      <c r="O15" s="138">
        <v>0</v>
      </c>
      <c r="P15" s="138">
        <v>5733</v>
      </c>
      <c r="Q15" s="138">
        <v>232</v>
      </c>
      <c r="R15" s="138">
        <v>1599</v>
      </c>
      <c r="S15" s="138">
        <v>340</v>
      </c>
      <c r="T15" s="138">
        <v>1254</v>
      </c>
      <c r="U15" s="138">
        <v>204</v>
      </c>
      <c r="V15" s="138">
        <v>160</v>
      </c>
      <c r="W15" s="138">
        <v>960</v>
      </c>
      <c r="X15" s="138">
        <v>984</v>
      </c>
      <c r="Y15" s="138">
        <v>0</v>
      </c>
      <c r="Z15" s="138">
        <v>0</v>
      </c>
      <c r="AA15" s="138">
        <v>0</v>
      </c>
    </row>
    <row r="16" spans="1:27" ht="16.5" customHeight="1">
      <c r="A16" s="139"/>
      <c r="B16" s="149" t="s">
        <v>281</v>
      </c>
      <c r="C16" s="136">
        <v>11376</v>
      </c>
      <c r="D16" s="136">
        <v>395</v>
      </c>
      <c r="E16" s="136">
        <v>0</v>
      </c>
      <c r="F16" s="147">
        <v>10601</v>
      </c>
      <c r="G16" s="136">
        <v>98</v>
      </c>
      <c r="H16" s="137">
        <v>282</v>
      </c>
      <c r="I16" s="138">
        <v>0</v>
      </c>
      <c r="J16" s="138">
        <v>0</v>
      </c>
      <c r="K16" s="138">
        <v>0</v>
      </c>
      <c r="L16" s="138">
        <v>0</v>
      </c>
      <c r="M16" s="138">
        <v>0</v>
      </c>
      <c r="N16" s="138">
        <v>0</v>
      </c>
      <c r="O16" s="138">
        <v>0</v>
      </c>
      <c r="P16" s="138">
        <v>5788</v>
      </c>
      <c r="Q16" s="138">
        <v>282</v>
      </c>
      <c r="R16" s="138">
        <v>1645</v>
      </c>
      <c r="S16" s="138">
        <v>353</v>
      </c>
      <c r="T16" s="138">
        <v>1226</v>
      </c>
      <c r="U16" s="138">
        <v>175</v>
      </c>
      <c r="V16" s="138">
        <v>152</v>
      </c>
      <c r="W16" s="138">
        <v>998</v>
      </c>
      <c r="X16" s="138">
        <v>957</v>
      </c>
      <c r="Y16" s="138">
        <v>0</v>
      </c>
      <c r="Z16" s="138">
        <v>0</v>
      </c>
      <c r="AA16" s="138">
        <v>0</v>
      </c>
    </row>
    <row r="17" spans="1:27" ht="16.5" customHeight="1">
      <c r="A17" s="139"/>
      <c r="B17" s="149" t="s">
        <v>282</v>
      </c>
      <c r="C17" s="136">
        <v>10873</v>
      </c>
      <c r="D17" s="136">
        <v>304</v>
      </c>
      <c r="E17" s="136">
        <v>0</v>
      </c>
      <c r="F17" s="147">
        <v>10151</v>
      </c>
      <c r="G17" s="136">
        <v>97</v>
      </c>
      <c r="H17" s="137">
        <v>285</v>
      </c>
      <c r="I17" s="138">
        <v>0</v>
      </c>
      <c r="J17" s="138">
        <v>0</v>
      </c>
      <c r="K17" s="138">
        <v>0</v>
      </c>
      <c r="L17" s="138">
        <v>0</v>
      </c>
      <c r="M17" s="138">
        <v>0</v>
      </c>
      <c r="N17" s="138">
        <v>0</v>
      </c>
      <c r="O17" s="138">
        <v>0</v>
      </c>
      <c r="P17" s="138">
        <v>5500</v>
      </c>
      <c r="Q17" s="138">
        <v>282</v>
      </c>
      <c r="R17" s="138">
        <v>1337</v>
      </c>
      <c r="S17" s="138">
        <v>355</v>
      </c>
      <c r="T17" s="138">
        <v>1248</v>
      </c>
      <c r="U17" s="138">
        <v>166</v>
      </c>
      <c r="V17" s="138">
        <v>141</v>
      </c>
      <c r="W17" s="138">
        <v>1019</v>
      </c>
      <c r="X17" s="138">
        <v>952</v>
      </c>
      <c r="Y17" s="138">
        <v>0</v>
      </c>
      <c r="Z17" s="138">
        <v>0</v>
      </c>
      <c r="AA17" s="138">
        <v>0</v>
      </c>
    </row>
    <row r="18" spans="1:27" ht="16.5" customHeight="1">
      <c r="A18" s="148"/>
      <c r="B18" s="149" t="s">
        <v>283</v>
      </c>
      <c r="C18" s="136">
        <v>7736</v>
      </c>
      <c r="D18" s="136">
        <v>165</v>
      </c>
      <c r="E18" s="136">
        <v>0</v>
      </c>
      <c r="F18" s="147">
        <v>7199</v>
      </c>
      <c r="G18" s="136">
        <v>122</v>
      </c>
      <c r="H18" s="137">
        <v>250</v>
      </c>
      <c r="I18" s="138">
        <v>0</v>
      </c>
      <c r="J18" s="138">
        <v>0</v>
      </c>
      <c r="K18" s="138">
        <v>0</v>
      </c>
      <c r="L18" s="138">
        <v>0</v>
      </c>
      <c r="M18" s="138">
        <v>0</v>
      </c>
      <c r="N18" s="138">
        <v>0</v>
      </c>
      <c r="O18" s="138">
        <v>0</v>
      </c>
      <c r="P18" s="138">
        <v>4497</v>
      </c>
      <c r="Q18" s="138">
        <v>339</v>
      </c>
      <c r="R18" s="138">
        <v>514</v>
      </c>
      <c r="S18" s="138">
        <v>315</v>
      </c>
      <c r="T18" s="138">
        <v>1152</v>
      </c>
      <c r="U18" s="138">
        <v>90</v>
      </c>
      <c r="V18" s="138">
        <v>96</v>
      </c>
      <c r="W18" s="138">
        <v>980</v>
      </c>
      <c r="X18" s="138">
        <v>1011</v>
      </c>
      <c r="Y18" s="138">
        <v>0</v>
      </c>
      <c r="Z18" s="138">
        <v>0</v>
      </c>
      <c r="AA18" s="138">
        <v>0</v>
      </c>
    </row>
    <row r="19" spans="1:27" ht="16.5" customHeight="1">
      <c r="A19" s="148"/>
      <c r="B19" s="149" t="s">
        <v>284</v>
      </c>
      <c r="C19" s="136">
        <v>10764</v>
      </c>
      <c r="D19" s="136">
        <v>328</v>
      </c>
      <c r="E19" s="136">
        <v>0</v>
      </c>
      <c r="F19" s="147">
        <v>10079</v>
      </c>
      <c r="G19" s="136">
        <v>101</v>
      </c>
      <c r="H19" s="137">
        <v>256</v>
      </c>
      <c r="I19" s="138">
        <v>0</v>
      </c>
      <c r="J19" s="138">
        <v>0</v>
      </c>
      <c r="K19" s="138">
        <v>0</v>
      </c>
      <c r="L19" s="138">
        <v>0</v>
      </c>
      <c r="M19" s="138">
        <v>0</v>
      </c>
      <c r="N19" s="138">
        <v>0</v>
      </c>
      <c r="O19" s="138">
        <v>0</v>
      </c>
      <c r="P19" s="138">
        <v>5347</v>
      </c>
      <c r="Q19" s="138">
        <v>259</v>
      </c>
      <c r="R19" s="138">
        <v>1455</v>
      </c>
      <c r="S19" s="138">
        <v>268</v>
      </c>
      <c r="T19" s="138">
        <v>1244</v>
      </c>
      <c r="U19" s="138">
        <v>194</v>
      </c>
      <c r="V19" s="138">
        <v>154</v>
      </c>
      <c r="W19" s="138">
        <v>903</v>
      </c>
      <c r="X19" s="138">
        <v>870</v>
      </c>
      <c r="Y19" s="138">
        <v>0</v>
      </c>
      <c r="Z19" s="138">
        <v>0</v>
      </c>
      <c r="AA19" s="138">
        <v>0</v>
      </c>
    </row>
    <row r="20" spans="1:27" ht="16.5" customHeight="1">
      <c r="A20" s="139"/>
      <c r="B20" s="149" t="s">
        <v>285</v>
      </c>
      <c r="C20" s="136">
        <v>11496</v>
      </c>
      <c r="D20" s="136">
        <v>0</v>
      </c>
      <c r="E20" s="136">
        <v>0</v>
      </c>
      <c r="F20" s="147">
        <v>11053</v>
      </c>
      <c r="G20" s="136">
        <v>155</v>
      </c>
      <c r="H20" s="137">
        <v>288</v>
      </c>
      <c r="I20" s="138">
        <v>0</v>
      </c>
      <c r="J20" s="138">
        <v>0</v>
      </c>
      <c r="K20" s="138">
        <v>0</v>
      </c>
      <c r="L20" s="138">
        <v>0</v>
      </c>
      <c r="M20" s="138">
        <v>0</v>
      </c>
      <c r="N20" s="138">
        <v>0</v>
      </c>
      <c r="O20" s="138">
        <v>0</v>
      </c>
      <c r="P20" s="138">
        <v>6631</v>
      </c>
      <c r="Q20" s="138">
        <v>327</v>
      </c>
      <c r="R20" s="138">
        <v>1634</v>
      </c>
      <c r="S20" s="138">
        <v>391</v>
      </c>
      <c r="T20" s="138">
        <v>1430</v>
      </c>
      <c r="U20" s="138">
        <v>201</v>
      </c>
      <c r="V20" s="138">
        <v>150</v>
      </c>
      <c r="W20" s="138">
        <v>1018</v>
      </c>
      <c r="X20" s="138">
        <v>992</v>
      </c>
      <c r="Y20" s="138">
        <v>272</v>
      </c>
      <c r="Z20" s="138">
        <v>216</v>
      </c>
      <c r="AA20" s="138">
        <v>0</v>
      </c>
    </row>
    <row r="21" spans="1:27" ht="16.5" customHeight="1">
      <c r="A21" s="139"/>
      <c r="B21" s="149" t="s">
        <v>286</v>
      </c>
      <c r="C21" s="136">
        <v>10865</v>
      </c>
      <c r="D21" s="136">
        <v>0</v>
      </c>
      <c r="E21" s="136">
        <v>0</v>
      </c>
      <c r="F21" s="147">
        <v>10477</v>
      </c>
      <c r="G21" s="136">
        <v>124</v>
      </c>
      <c r="H21" s="137">
        <v>264</v>
      </c>
      <c r="I21" s="138">
        <v>0</v>
      </c>
      <c r="J21" s="138">
        <v>0</v>
      </c>
      <c r="K21" s="138">
        <v>0</v>
      </c>
      <c r="L21" s="138">
        <v>0</v>
      </c>
      <c r="M21" s="138">
        <v>0</v>
      </c>
      <c r="N21" s="138">
        <v>0</v>
      </c>
      <c r="O21" s="138">
        <v>0</v>
      </c>
      <c r="P21" s="138">
        <v>6378</v>
      </c>
      <c r="Q21" s="138">
        <v>332</v>
      </c>
      <c r="R21" s="138">
        <v>1712</v>
      </c>
      <c r="S21" s="138">
        <v>345</v>
      </c>
      <c r="T21" s="138">
        <v>1354</v>
      </c>
      <c r="U21" s="138">
        <v>198</v>
      </c>
      <c r="V21" s="138">
        <v>158</v>
      </c>
      <c r="W21" s="138">
        <v>967</v>
      </c>
      <c r="X21" s="138">
        <v>838</v>
      </c>
      <c r="Y21" s="138">
        <v>277</v>
      </c>
      <c r="Z21" s="138">
        <v>197</v>
      </c>
      <c r="AA21" s="138">
        <v>0</v>
      </c>
    </row>
    <row r="22" spans="1:27" ht="16.5" customHeight="1">
      <c r="A22" s="148"/>
      <c r="B22" s="149" t="s">
        <v>287</v>
      </c>
      <c r="C22" s="136">
        <v>9664</v>
      </c>
      <c r="D22" s="136">
        <v>0</v>
      </c>
      <c r="E22" s="136">
        <v>0</v>
      </c>
      <c r="F22" s="147">
        <v>9257</v>
      </c>
      <c r="G22" s="136">
        <v>118</v>
      </c>
      <c r="H22" s="137">
        <v>289</v>
      </c>
      <c r="I22" s="138">
        <v>0</v>
      </c>
      <c r="J22" s="138">
        <v>0</v>
      </c>
      <c r="K22" s="138">
        <v>0</v>
      </c>
      <c r="L22" s="138">
        <v>0</v>
      </c>
      <c r="M22" s="138">
        <v>0</v>
      </c>
      <c r="N22" s="138">
        <v>0</v>
      </c>
      <c r="O22" s="138">
        <v>0</v>
      </c>
      <c r="P22" s="138">
        <v>7742</v>
      </c>
      <c r="Q22" s="138">
        <v>292</v>
      </c>
      <c r="R22" s="138">
        <v>1246</v>
      </c>
      <c r="S22" s="138">
        <v>332</v>
      </c>
      <c r="T22" s="138">
        <v>1332</v>
      </c>
      <c r="U22" s="138">
        <v>163</v>
      </c>
      <c r="V22" s="138">
        <v>155</v>
      </c>
      <c r="W22" s="138">
        <v>907</v>
      </c>
      <c r="X22" s="138">
        <v>856</v>
      </c>
      <c r="Y22" s="138">
        <v>277</v>
      </c>
      <c r="Z22" s="138">
        <v>149</v>
      </c>
      <c r="AA22" s="138">
        <v>2033</v>
      </c>
    </row>
    <row r="23" spans="1:27" ht="16.5" customHeight="1">
      <c r="A23" s="145" t="s">
        <v>288</v>
      </c>
      <c r="B23" s="146" t="s">
        <v>187</v>
      </c>
      <c r="C23" s="136">
        <v>9336</v>
      </c>
      <c r="D23" s="136">
        <v>0</v>
      </c>
      <c r="E23" s="136">
        <v>0</v>
      </c>
      <c r="F23" s="147">
        <v>8900</v>
      </c>
      <c r="G23" s="136">
        <v>107</v>
      </c>
      <c r="H23" s="137">
        <v>329</v>
      </c>
      <c r="I23" s="138">
        <v>0</v>
      </c>
      <c r="J23" s="138">
        <v>0</v>
      </c>
      <c r="K23" s="138">
        <v>0</v>
      </c>
      <c r="L23" s="138">
        <v>0</v>
      </c>
      <c r="M23" s="138">
        <v>0</v>
      </c>
      <c r="N23" s="138">
        <v>0</v>
      </c>
      <c r="O23" s="138">
        <v>0</v>
      </c>
      <c r="P23" s="138">
        <v>7330</v>
      </c>
      <c r="Q23" s="138">
        <v>267</v>
      </c>
      <c r="R23" s="138">
        <v>1476</v>
      </c>
      <c r="S23" s="138">
        <v>272</v>
      </c>
      <c r="T23" s="138">
        <v>1102</v>
      </c>
      <c r="U23" s="138">
        <v>180</v>
      </c>
      <c r="V23" s="138">
        <v>156</v>
      </c>
      <c r="W23" s="138">
        <v>737</v>
      </c>
      <c r="X23" s="138">
        <v>715</v>
      </c>
      <c r="Y23" s="138">
        <v>254</v>
      </c>
      <c r="Z23" s="138">
        <v>157</v>
      </c>
      <c r="AA23" s="138">
        <v>2014</v>
      </c>
    </row>
    <row r="24" spans="1:27" ht="16.5" customHeight="1">
      <c r="A24" s="119"/>
      <c r="B24" s="150" t="s">
        <v>289</v>
      </c>
      <c r="C24" s="136">
        <v>9171</v>
      </c>
      <c r="D24" s="136">
        <v>0</v>
      </c>
      <c r="E24" s="136">
        <v>0</v>
      </c>
      <c r="F24" s="147">
        <v>8666</v>
      </c>
      <c r="G24" s="136">
        <v>168</v>
      </c>
      <c r="H24" s="137">
        <v>337</v>
      </c>
      <c r="I24" s="138">
        <v>0</v>
      </c>
      <c r="J24" s="138">
        <v>0</v>
      </c>
      <c r="K24" s="138">
        <v>0</v>
      </c>
      <c r="L24" s="138">
        <v>0</v>
      </c>
      <c r="M24" s="138">
        <v>0</v>
      </c>
      <c r="N24" s="138">
        <v>0</v>
      </c>
      <c r="O24" s="138">
        <v>0</v>
      </c>
      <c r="P24" s="138">
        <v>7314</v>
      </c>
      <c r="Q24" s="138">
        <v>258</v>
      </c>
      <c r="R24" s="138">
        <v>1414</v>
      </c>
      <c r="S24" s="138">
        <v>448</v>
      </c>
      <c r="T24" s="138">
        <v>1189</v>
      </c>
      <c r="U24" s="138">
        <v>182</v>
      </c>
      <c r="V24" s="138">
        <v>142</v>
      </c>
      <c r="W24" s="138">
        <v>855</v>
      </c>
      <c r="X24" s="138">
        <v>643</v>
      </c>
      <c r="Y24" s="138">
        <v>280</v>
      </c>
      <c r="Z24" s="138">
        <v>181</v>
      </c>
      <c r="AA24" s="138">
        <v>1722</v>
      </c>
    </row>
    <row r="25" spans="1:27" ht="16.5" customHeight="1">
      <c r="A25" s="151"/>
      <c r="B25" s="149" t="s">
        <v>290</v>
      </c>
      <c r="C25" s="136">
        <v>9409</v>
      </c>
      <c r="D25" s="136">
        <v>0</v>
      </c>
      <c r="E25" s="136">
        <v>0</v>
      </c>
      <c r="F25" s="147">
        <v>8980</v>
      </c>
      <c r="G25" s="136">
        <v>151</v>
      </c>
      <c r="H25" s="137">
        <v>278</v>
      </c>
      <c r="I25" s="138">
        <v>0</v>
      </c>
      <c r="J25" s="138">
        <v>0</v>
      </c>
      <c r="K25" s="138">
        <v>0</v>
      </c>
      <c r="L25" s="138">
        <v>0</v>
      </c>
      <c r="M25" s="138">
        <v>0</v>
      </c>
      <c r="N25" s="138">
        <v>0</v>
      </c>
      <c r="O25" s="138">
        <v>0</v>
      </c>
      <c r="P25" s="138">
        <v>8163</v>
      </c>
      <c r="Q25" s="138">
        <v>294</v>
      </c>
      <c r="R25" s="138">
        <v>1111</v>
      </c>
      <c r="S25" s="138">
        <v>337</v>
      </c>
      <c r="T25" s="138">
        <v>1250</v>
      </c>
      <c r="U25" s="138">
        <v>141</v>
      </c>
      <c r="V25" s="138">
        <v>130</v>
      </c>
      <c r="W25" s="138">
        <v>1017</v>
      </c>
      <c r="X25" s="138">
        <v>910</v>
      </c>
      <c r="Y25" s="138">
        <v>412</v>
      </c>
      <c r="Z25" s="138">
        <v>141</v>
      </c>
      <c r="AA25" s="138">
        <v>2420</v>
      </c>
    </row>
    <row r="26" spans="1:27" ht="7.5" customHeight="1" thickBot="1">
      <c r="A26" s="300"/>
      <c r="B26" s="301"/>
      <c r="C26" s="153"/>
      <c r="D26" s="152"/>
      <c r="E26" s="152"/>
      <c r="F26" s="152"/>
      <c r="G26" s="152"/>
      <c r="H26" s="153"/>
      <c r="I26" s="153"/>
      <c r="J26" s="152"/>
      <c r="K26" s="152"/>
      <c r="L26" s="152"/>
      <c r="M26" s="153"/>
      <c r="N26" s="152"/>
      <c r="O26" s="152"/>
      <c r="P26" s="152"/>
      <c r="Q26" s="117"/>
      <c r="R26" s="117"/>
      <c r="S26" s="117"/>
      <c r="T26" s="117"/>
      <c r="U26" s="117"/>
      <c r="V26" s="117"/>
      <c r="W26" s="117"/>
      <c r="X26" s="117"/>
      <c r="Y26" s="117"/>
      <c r="Z26" s="117"/>
      <c r="AA26" s="117"/>
    </row>
    <row r="27" spans="1:14" ht="16.5" customHeight="1">
      <c r="A27" s="111" t="s">
        <v>291</v>
      </c>
      <c r="B27" s="112"/>
      <c r="C27" s="154"/>
      <c r="D27" s="154"/>
      <c r="E27" s="154"/>
      <c r="F27" s="154"/>
      <c r="G27" s="154"/>
      <c r="H27" s="154"/>
      <c r="N27" s="130" t="s">
        <v>292</v>
      </c>
    </row>
    <row r="28" spans="1:14" ht="12" customHeight="1">
      <c r="A28" s="130" t="s">
        <v>293</v>
      </c>
      <c r="C28" s="111"/>
      <c r="D28" s="111"/>
      <c r="E28" s="111"/>
      <c r="F28" s="111"/>
      <c r="G28" s="111"/>
      <c r="H28" s="111"/>
      <c r="I28" s="111"/>
      <c r="N28" s="130" t="s">
        <v>294</v>
      </c>
    </row>
    <row r="29" spans="1:14" ht="13.5">
      <c r="A29" s="130" t="s">
        <v>295</v>
      </c>
      <c r="C29" s="111"/>
      <c r="D29" s="111"/>
      <c r="E29" s="111"/>
      <c r="G29" s="155"/>
      <c r="H29" s="156"/>
      <c r="I29" s="157"/>
      <c r="J29" s="157"/>
      <c r="K29" s="157"/>
      <c r="N29" s="130" t="s">
        <v>296</v>
      </c>
    </row>
    <row r="30" spans="1:14" ht="13.5">
      <c r="A30" s="130" t="s">
        <v>297</v>
      </c>
      <c r="G30" s="158"/>
      <c r="H30" s="158"/>
      <c r="N30" s="130"/>
    </row>
    <row r="31" spans="1:14" ht="13.5">
      <c r="A31" s="130" t="s">
        <v>298</v>
      </c>
      <c r="F31" s="158"/>
      <c r="G31" s="158"/>
      <c r="H31" s="158"/>
      <c r="N31" s="130"/>
    </row>
    <row r="32" spans="1:14" ht="13.5">
      <c r="A32" s="130"/>
      <c r="F32" s="158"/>
      <c r="G32" s="158"/>
      <c r="H32" s="158"/>
      <c r="N32" s="130"/>
    </row>
    <row r="33" spans="1:14" ht="13.5">
      <c r="A33" s="130"/>
      <c r="F33" s="158"/>
      <c r="G33" s="158"/>
      <c r="H33" s="158"/>
      <c r="N33" s="130"/>
    </row>
    <row r="34" spans="1:8" ht="13.5">
      <c r="A34" s="130"/>
      <c r="F34" s="158"/>
      <c r="G34" s="158"/>
      <c r="H34" s="158"/>
    </row>
    <row r="35" ht="13.5">
      <c r="A35" s="130"/>
    </row>
    <row r="36" ht="13.5">
      <c r="A36" s="130"/>
    </row>
    <row r="37" ht="13.5">
      <c r="A37" s="130"/>
    </row>
    <row r="38" ht="13.5">
      <c r="A38" s="130"/>
    </row>
    <row r="39" ht="13.5">
      <c r="A39" s="130"/>
    </row>
    <row r="40" ht="13.5">
      <c r="A40" s="130"/>
    </row>
  </sheetData>
  <sheetProtection/>
  <mergeCells count="13">
    <mergeCell ref="A26:B26"/>
    <mergeCell ref="A8:B8"/>
    <mergeCell ref="A9:B9"/>
    <mergeCell ref="A10:B10"/>
    <mergeCell ref="A11:B11"/>
    <mergeCell ref="A12:B12"/>
    <mergeCell ref="A13:B13"/>
    <mergeCell ref="A2:H2"/>
    <mergeCell ref="A4:B6"/>
    <mergeCell ref="C4:H4"/>
    <mergeCell ref="I4:L4"/>
    <mergeCell ref="M4:O4"/>
    <mergeCell ref="P4:AA4"/>
  </mergeCells>
  <printOptions horizontalCentered="1"/>
  <pageMargins left="0.2362204724409449" right="0.4724409448818898" top="0.3937007874015748" bottom="0.6692913385826772" header="0.5118110236220472" footer="0.5118110236220472"/>
  <pageSetup horizontalDpi="600" verticalDpi="600" orientation="landscape" pageOrder="overThenDown" paperSize="8" scale="77" r:id="rId1"/>
</worksheet>
</file>

<file path=xl/worksheets/sheet13.xml><?xml version="1.0" encoding="utf-8"?>
<worksheet xmlns="http://schemas.openxmlformats.org/spreadsheetml/2006/main" xmlns:r="http://schemas.openxmlformats.org/officeDocument/2006/relationships">
  <dimension ref="A1:O29"/>
  <sheetViews>
    <sheetView zoomScalePageLayoutView="0" workbookViewId="0" topLeftCell="A1">
      <selection activeCell="B1" sqref="B1"/>
    </sheetView>
  </sheetViews>
  <sheetFormatPr defaultColWidth="9.00390625" defaultRowHeight="13.5"/>
  <cols>
    <col min="1" max="1" width="0.875" style="160" customWidth="1"/>
    <col min="2" max="2" width="5.625" style="160" customWidth="1"/>
    <col min="3" max="3" width="8.00390625" style="160" customWidth="1"/>
    <col min="4" max="4" width="4.625" style="160" customWidth="1"/>
    <col min="5" max="5" width="0.875" style="160" customWidth="1"/>
    <col min="6" max="6" width="13.75390625" style="160" customWidth="1"/>
    <col min="7" max="7" width="13.875" style="160" customWidth="1"/>
    <col min="8" max="8" width="6.125" style="160" customWidth="1"/>
    <col min="9" max="9" width="8.125" style="160" customWidth="1"/>
    <col min="10" max="10" width="10.125" style="160" customWidth="1"/>
    <col min="11" max="11" width="4.125" style="160" customWidth="1"/>
    <col min="12" max="12" width="13.875" style="160" customWidth="1"/>
    <col min="13" max="16384" width="9.00390625" style="160" customWidth="1"/>
  </cols>
  <sheetData>
    <row r="1" spans="1:15" ht="30" customHeight="1">
      <c r="A1" s="159"/>
      <c r="B1" s="159"/>
      <c r="C1" s="159"/>
      <c r="D1" s="159"/>
      <c r="E1" s="159"/>
      <c r="F1" s="159"/>
      <c r="G1" s="159"/>
      <c r="H1" s="159"/>
      <c r="I1" s="159"/>
      <c r="J1" s="159"/>
      <c r="L1" s="113"/>
      <c r="M1" s="159"/>
      <c r="N1" s="159"/>
      <c r="O1" s="159"/>
    </row>
    <row r="2" spans="1:15" ht="39" customHeight="1">
      <c r="A2" s="284" t="s">
        <v>299</v>
      </c>
      <c r="B2" s="284"/>
      <c r="C2" s="284"/>
      <c r="D2" s="284"/>
      <c r="E2" s="284"/>
      <c r="F2" s="284"/>
      <c r="G2" s="284"/>
      <c r="H2" s="284"/>
      <c r="I2" s="284"/>
      <c r="J2" s="284"/>
      <c r="K2" s="284"/>
      <c r="L2" s="284"/>
      <c r="M2" s="159"/>
      <c r="N2" s="159"/>
      <c r="O2" s="159"/>
    </row>
    <row r="3" spans="1:15" ht="16.5" customHeight="1" thickBot="1">
      <c r="A3" s="159"/>
      <c r="B3" s="159"/>
      <c r="C3" s="159"/>
      <c r="D3" s="159"/>
      <c r="E3" s="159"/>
      <c r="F3" s="159" t="s">
        <v>300</v>
      </c>
      <c r="G3" s="159"/>
      <c r="H3" s="159"/>
      <c r="I3" s="159"/>
      <c r="J3" s="159"/>
      <c r="K3" s="159"/>
      <c r="L3" s="116" t="s">
        <v>301</v>
      </c>
      <c r="M3" s="159"/>
      <c r="N3" s="159"/>
      <c r="O3" s="159"/>
    </row>
    <row r="4" spans="1:15" ht="18" customHeight="1">
      <c r="A4" s="286" t="s">
        <v>302</v>
      </c>
      <c r="B4" s="286"/>
      <c r="C4" s="287"/>
      <c r="D4" s="306" t="s">
        <v>303</v>
      </c>
      <c r="E4" s="286"/>
      <c r="F4" s="286"/>
      <c r="G4" s="286"/>
      <c r="H4" s="286"/>
      <c r="I4" s="306" t="s">
        <v>304</v>
      </c>
      <c r="J4" s="286"/>
      <c r="K4" s="286"/>
      <c r="L4" s="286"/>
      <c r="M4" s="159"/>
      <c r="N4" s="159"/>
      <c r="O4" s="159"/>
    </row>
    <row r="5" spans="1:15" ht="24" customHeight="1">
      <c r="A5" s="290"/>
      <c r="B5" s="290"/>
      <c r="C5" s="291"/>
      <c r="D5" s="307" t="s">
        <v>305</v>
      </c>
      <c r="E5" s="308"/>
      <c r="F5" s="308"/>
      <c r="G5" s="307" t="s">
        <v>306</v>
      </c>
      <c r="H5" s="309"/>
      <c r="I5" s="307" t="s">
        <v>305</v>
      </c>
      <c r="J5" s="308"/>
      <c r="K5" s="307" t="s">
        <v>306</v>
      </c>
      <c r="L5" s="308"/>
      <c r="M5" s="159"/>
      <c r="N5" s="159"/>
      <c r="O5" s="159"/>
    </row>
    <row r="6" spans="1:15" ht="6" customHeight="1">
      <c r="A6" s="310"/>
      <c r="B6" s="310"/>
      <c r="C6" s="311"/>
      <c r="D6" s="312"/>
      <c r="E6" s="310"/>
      <c r="F6" s="310"/>
      <c r="G6" s="310"/>
      <c r="H6" s="310"/>
      <c r="I6" s="310"/>
      <c r="J6" s="310"/>
      <c r="K6" s="310"/>
      <c r="L6" s="310"/>
      <c r="M6" s="159"/>
      <c r="N6" s="159"/>
      <c r="O6" s="159"/>
    </row>
    <row r="7" spans="1:15" ht="16.5" customHeight="1">
      <c r="A7" s="302" t="s">
        <v>168</v>
      </c>
      <c r="B7" s="302"/>
      <c r="C7" s="303"/>
      <c r="D7" s="313">
        <v>994</v>
      </c>
      <c r="E7" s="314"/>
      <c r="F7" s="314"/>
      <c r="G7" s="315">
        <v>7489823</v>
      </c>
      <c r="H7" s="315"/>
      <c r="I7" s="315">
        <v>117</v>
      </c>
      <c r="J7" s="315"/>
      <c r="K7" s="315">
        <v>404997</v>
      </c>
      <c r="L7" s="315"/>
      <c r="M7" s="159"/>
      <c r="N7" s="159"/>
      <c r="O7" s="159"/>
    </row>
    <row r="8" spans="1:15" s="115" customFormat="1" ht="16.5" customHeight="1">
      <c r="A8" s="302" t="s">
        <v>307</v>
      </c>
      <c r="B8" s="302"/>
      <c r="C8" s="303"/>
      <c r="D8" s="313">
        <v>985</v>
      </c>
      <c r="E8" s="314"/>
      <c r="F8" s="314"/>
      <c r="G8" s="315">
        <v>6479182</v>
      </c>
      <c r="H8" s="315"/>
      <c r="I8" s="315">
        <v>113</v>
      </c>
      <c r="J8" s="315"/>
      <c r="K8" s="315">
        <v>344500</v>
      </c>
      <c r="L8" s="315"/>
      <c r="M8" s="159"/>
      <c r="N8" s="159"/>
      <c r="O8" s="159"/>
    </row>
    <row r="9" spans="1:15" s="161" customFormat="1" ht="16.5" customHeight="1">
      <c r="A9" s="302" t="s">
        <v>308</v>
      </c>
      <c r="B9" s="302"/>
      <c r="C9" s="303"/>
      <c r="D9" s="313">
        <v>984</v>
      </c>
      <c r="E9" s="316"/>
      <c r="F9" s="316"/>
      <c r="G9" s="315">
        <v>6321009</v>
      </c>
      <c r="H9" s="315"/>
      <c r="I9" s="315">
        <v>111</v>
      </c>
      <c r="J9" s="315"/>
      <c r="K9" s="315">
        <v>328327</v>
      </c>
      <c r="L9" s="315"/>
      <c r="M9" s="159"/>
      <c r="N9" s="159"/>
      <c r="O9" s="159"/>
    </row>
    <row r="10" spans="1:15" s="115" customFormat="1" ht="16.5" customHeight="1">
      <c r="A10" s="302" t="s">
        <v>171</v>
      </c>
      <c r="B10" s="302"/>
      <c r="C10" s="303"/>
      <c r="D10" s="313">
        <v>956</v>
      </c>
      <c r="E10" s="316"/>
      <c r="F10" s="316"/>
      <c r="G10" s="315">
        <v>6042224</v>
      </c>
      <c r="H10" s="315"/>
      <c r="I10" s="317">
        <v>107</v>
      </c>
      <c r="J10" s="317"/>
      <c r="K10" s="318">
        <v>305955</v>
      </c>
      <c r="L10" s="318"/>
      <c r="M10" s="159"/>
      <c r="N10" s="159"/>
      <c r="O10" s="159"/>
    </row>
    <row r="11" spans="1:15" s="142" customFormat="1" ht="16.5" customHeight="1">
      <c r="A11" s="304" t="s">
        <v>172</v>
      </c>
      <c r="B11" s="304"/>
      <c r="C11" s="305"/>
      <c r="D11" s="319">
        <v>904</v>
      </c>
      <c r="E11" s="320"/>
      <c r="F11" s="320"/>
      <c r="G11" s="321">
        <v>6117450</v>
      </c>
      <c r="H11" s="321"/>
      <c r="I11" s="321">
        <v>102</v>
      </c>
      <c r="J11" s="321"/>
      <c r="K11" s="321">
        <v>302689</v>
      </c>
      <c r="L11" s="321"/>
      <c r="M11" s="162"/>
      <c r="N11" s="162"/>
      <c r="O11" s="162"/>
    </row>
    <row r="12" spans="1:15" ht="6" customHeight="1">
      <c r="A12" s="302"/>
      <c r="B12" s="302"/>
      <c r="C12" s="303"/>
      <c r="D12" s="313"/>
      <c r="E12" s="315"/>
      <c r="F12" s="315"/>
      <c r="G12" s="315"/>
      <c r="H12" s="315"/>
      <c r="I12" s="315"/>
      <c r="J12" s="315"/>
      <c r="K12" s="315"/>
      <c r="L12" s="315"/>
      <c r="M12" s="159"/>
      <c r="N12" s="159"/>
      <c r="O12" s="159"/>
    </row>
    <row r="13" spans="1:15" ht="16.5" customHeight="1">
      <c r="A13" s="322" t="s">
        <v>309</v>
      </c>
      <c r="B13" s="322"/>
      <c r="C13" s="163" t="s">
        <v>173</v>
      </c>
      <c r="D13" s="313">
        <v>904</v>
      </c>
      <c r="E13" s="315"/>
      <c r="F13" s="315"/>
      <c r="G13" s="315">
        <v>499668</v>
      </c>
      <c r="H13" s="315"/>
      <c r="I13" s="315">
        <v>102</v>
      </c>
      <c r="J13" s="315"/>
      <c r="K13" s="315">
        <v>23843</v>
      </c>
      <c r="L13" s="315"/>
      <c r="M13" s="164"/>
      <c r="N13" s="165"/>
      <c r="O13" s="159"/>
    </row>
    <row r="14" spans="1:15" ht="16.5" customHeight="1">
      <c r="A14" s="322"/>
      <c r="B14" s="322"/>
      <c r="C14" s="163" t="s">
        <v>310</v>
      </c>
      <c r="D14" s="313">
        <v>897</v>
      </c>
      <c r="E14" s="315"/>
      <c r="F14" s="315"/>
      <c r="G14" s="315">
        <v>477815</v>
      </c>
      <c r="H14" s="315"/>
      <c r="I14" s="315">
        <v>102</v>
      </c>
      <c r="J14" s="315"/>
      <c r="K14" s="315">
        <v>24636</v>
      </c>
      <c r="L14" s="315"/>
      <c r="M14" s="164"/>
      <c r="N14" s="165"/>
      <c r="O14" s="159"/>
    </row>
    <row r="15" spans="1:15" ht="16.5" customHeight="1">
      <c r="A15" s="322"/>
      <c r="B15" s="322"/>
      <c r="C15" s="163" t="s">
        <v>174</v>
      </c>
      <c r="D15" s="313">
        <v>896</v>
      </c>
      <c r="E15" s="315"/>
      <c r="F15" s="315"/>
      <c r="G15" s="315">
        <v>568299</v>
      </c>
      <c r="H15" s="315"/>
      <c r="I15" s="315">
        <v>102</v>
      </c>
      <c r="J15" s="315"/>
      <c r="K15" s="315">
        <v>27637</v>
      </c>
      <c r="L15" s="315"/>
      <c r="M15" s="164"/>
      <c r="N15" s="165"/>
      <c r="O15" s="159"/>
    </row>
    <row r="16" spans="1:15" ht="16.5" customHeight="1">
      <c r="A16" s="322"/>
      <c r="B16" s="322"/>
      <c r="C16" s="163" t="s">
        <v>175</v>
      </c>
      <c r="D16" s="313">
        <v>897</v>
      </c>
      <c r="E16" s="315"/>
      <c r="F16" s="315"/>
      <c r="G16" s="315">
        <v>499083</v>
      </c>
      <c r="H16" s="315"/>
      <c r="I16" s="315">
        <v>102</v>
      </c>
      <c r="J16" s="315"/>
      <c r="K16" s="315">
        <v>24639</v>
      </c>
      <c r="L16" s="315"/>
      <c r="M16" s="164"/>
      <c r="N16" s="165"/>
      <c r="O16" s="159"/>
    </row>
    <row r="17" spans="1:15" ht="16.5" customHeight="1">
      <c r="A17" s="322"/>
      <c r="B17" s="322"/>
      <c r="C17" s="163" t="s">
        <v>176</v>
      </c>
      <c r="D17" s="313">
        <v>896</v>
      </c>
      <c r="E17" s="315"/>
      <c r="F17" s="315"/>
      <c r="G17" s="315">
        <v>519027</v>
      </c>
      <c r="H17" s="315"/>
      <c r="I17" s="315">
        <v>102</v>
      </c>
      <c r="J17" s="315"/>
      <c r="K17" s="315">
        <v>26039</v>
      </c>
      <c r="L17" s="315"/>
      <c r="M17" s="164"/>
      <c r="N17" s="165"/>
      <c r="O17" s="159"/>
    </row>
    <row r="18" spans="1:15" ht="16.5" customHeight="1">
      <c r="A18" s="322"/>
      <c r="B18" s="322"/>
      <c r="C18" s="163" t="s">
        <v>65</v>
      </c>
      <c r="D18" s="313">
        <v>890</v>
      </c>
      <c r="E18" s="315"/>
      <c r="F18" s="315"/>
      <c r="G18" s="315">
        <v>491126</v>
      </c>
      <c r="H18" s="315"/>
      <c r="I18" s="315">
        <v>100</v>
      </c>
      <c r="J18" s="315"/>
      <c r="K18" s="315">
        <v>24624</v>
      </c>
      <c r="L18" s="315"/>
      <c r="M18" s="164"/>
      <c r="N18" s="165"/>
      <c r="O18" s="159"/>
    </row>
    <row r="19" spans="1:15" ht="16.5" customHeight="1">
      <c r="A19" s="322"/>
      <c r="B19" s="322"/>
      <c r="C19" s="163" t="s">
        <v>66</v>
      </c>
      <c r="D19" s="313">
        <v>890</v>
      </c>
      <c r="E19" s="315"/>
      <c r="F19" s="315"/>
      <c r="G19" s="315">
        <v>519276</v>
      </c>
      <c r="H19" s="315"/>
      <c r="I19" s="315">
        <v>100</v>
      </c>
      <c r="J19" s="315"/>
      <c r="K19" s="315">
        <v>25591</v>
      </c>
      <c r="L19" s="315"/>
      <c r="M19" s="164"/>
      <c r="N19" s="165"/>
      <c r="O19" s="159"/>
    </row>
    <row r="20" spans="1:15" ht="16.5" customHeight="1">
      <c r="A20" s="322"/>
      <c r="B20" s="322"/>
      <c r="C20" s="163" t="s">
        <v>67</v>
      </c>
      <c r="D20" s="313">
        <v>890</v>
      </c>
      <c r="E20" s="315"/>
      <c r="F20" s="315"/>
      <c r="G20" s="315">
        <v>514710</v>
      </c>
      <c r="H20" s="315"/>
      <c r="I20" s="315">
        <v>100</v>
      </c>
      <c r="J20" s="315"/>
      <c r="K20" s="315">
        <v>25469</v>
      </c>
      <c r="L20" s="315"/>
      <c r="M20" s="164"/>
      <c r="N20" s="165"/>
      <c r="O20" s="159"/>
    </row>
    <row r="21" spans="1:15" ht="16.5" customHeight="1">
      <c r="A21" s="322"/>
      <c r="B21" s="322"/>
      <c r="C21" s="163" t="s">
        <v>68</v>
      </c>
      <c r="D21" s="313">
        <v>890</v>
      </c>
      <c r="E21" s="315"/>
      <c r="F21" s="315"/>
      <c r="G21" s="315">
        <v>468430</v>
      </c>
      <c r="H21" s="315"/>
      <c r="I21" s="315">
        <v>100</v>
      </c>
      <c r="J21" s="315"/>
      <c r="K21" s="315">
        <v>23261</v>
      </c>
      <c r="L21" s="315"/>
      <c r="M21" s="164"/>
      <c r="N21" s="165"/>
      <c r="O21" s="159"/>
    </row>
    <row r="22" spans="1:15" ht="16.5" customHeight="1">
      <c r="A22" s="322"/>
      <c r="B22" s="322"/>
      <c r="C22" s="163" t="s">
        <v>311</v>
      </c>
      <c r="D22" s="313">
        <v>890</v>
      </c>
      <c r="E22" s="315"/>
      <c r="F22" s="315"/>
      <c r="G22" s="315">
        <v>489486</v>
      </c>
      <c r="H22" s="315"/>
      <c r="I22" s="315">
        <v>100</v>
      </c>
      <c r="J22" s="315"/>
      <c r="K22" s="315">
        <v>24079</v>
      </c>
      <c r="L22" s="315"/>
      <c r="M22" s="164"/>
      <c r="N22" s="165"/>
      <c r="O22" s="159"/>
    </row>
    <row r="23" spans="1:15" ht="16.5" customHeight="1">
      <c r="A23" s="322"/>
      <c r="B23" s="322"/>
      <c r="C23" s="163" t="s">
        <v>71</v>
      </c>
      <c r="D23" s="313">
        <v>890</v>
      </c>
      <c r="E23" s="315"/>
      <c r="F23" s="315"/>
      <c r="G23" s="315">
        <v>488869</v>
      </c>
      <c r="H23" s="315"/>
      <c r="I23" s="315">
        <v>100</v>
      </c>
      <c r="J23" s="315"/>
      <c r="K23" s="315">
        <v>23908</v>
      </c>
      <c r="L23" s="315"/>
      <c r="M23" s="164"/>
      <c r="N23" s="165"/>
      <c r="O23" s="159"/>
    </row>
    <row r="24" spans="1:15" ht="16.5" customHeight="1">
      <c r="A24" s="322"/>
      <c r="B24" s="322"/>
      <c r="C24" s="163" t="s">
        <v>72</v>
      </c>
      <c r="D24" s="313">
        <v>890</v>
      </c>
      <c r="E24" s="315"/>
      <c r="F24" s="315"/>
      <c r="G24" s="315">
        <v>581661</v>
      </c>
      <c r="H24" s="315"/>
      <c r="I24" s="315">
        <v>100</v>
      </c>
      <c r="J24" s="315"/>
      <c r="K24" s="315">
        <v>28963</v>
      </c>
      <c r="L24" s="315"/>
      <c r="M24" s="164"/>
      <c r="N24" s="165"/>
      <c r="O24" s="159"/>
    </row>
    <row r="25" spans="1:15" ht="6" customHeight="1" thickBot="1">
      <c r="A25" s="323"/>
      <c r="B25" s="323"/>
      <c r="C25" s="324"/>
      <c r="D25" s="325"/>
      <c r="E25" s="323"/>
      <c r="F25" s="323"/>
      <c r="G25" s="323"/>
      <c r="H25" s="323"/>
      <c r="I25" s="323"/>
      <c r="J25" s="323"/>
      <c r="K25" s="166"/>
      <c r="L25" s="166"/>
      <c r="M25" s="159"/>
      <c r="N25" s="159"/>
      <c r="O25" s="159"/>
    </row>
    <row r="26" spans="1:15" ht="18" customHeight="1">
      <c r="A26" s="167" t="s">
        <v>312</v>
      </c>
      <c r="B26" s="167"/>
      <c r="C26" s="159"/>
      <c r="D26" s="159"/>
      <c r="E26" s="159"/>
      <c r="F26" s="159"/>
      <c r="G26" s="159"/>
      <c r="H26" s="159"/>
      <c r="I26" s="159"/>
      <c r="J26" s="159"/>
      <c r="K26" s="159"/>
      <c r="L26" s="168"/>
      <c r="M26" s="159"/>
      <c r="N26" s="159"/>
      <c r="O26" s="159"/>
    </row>
    <row r="27" spans="1:15" ht="15" customHeight="1">
      <c r="A27" s="169" t="s">
        <v>313</v>
      </c>
      <c r="B27" s="167"/>
      <c r="C27" s="159"/>
      <c r="D27" s="159"/>
      <c r="E27" s="159"/>
      <c r="F27" s="159"/>
      <c r="G27" s="159"/>
      <c r="H27" s="159"/>
      <c r="I27" s="159"/>
      <c r="J27" s="159"/>
      <c r="K27" s="159"/>
      <c r="L27" s="159"/>
      <c r="M27" s="159"/>
      <c r="N27" s="159"/>
      <c r="O27" s="159"/>
    </row>
    <row r="28" spans="1:15" ht="15" customHeight="1">
      <c r="A28" s="170"/>
      <c r="B28" s="167"/>
      <c r="C28" s="159"/>
      <c r="D28" s="159"/>
      <c r="E28" s="159"/>
      <c r="F28" s="159"/>
      <c r="G28" s="159"/>
      <c r="H28" s="159"/>
      <c r="I28" s="159"/>
      <c r="J28" s="159"/>
      <c r="K28" s="159"/>
      <c r="L28" s="168"/>
      <c r="M28" s="159"/>
      <c r="N28" s="159"/>
      <c r="O28" s="159"/>
    </row>
    <row r="29" spans="1:15" ht="15" customHeight="1">
      <c r="A29" s="159"/>
      <c r="B29" s="169"/>
      <c r="C29" s="159"/>
      <c r="D29" s="159"/>
      <c r="E29" s="159"/>
      <c r="F29" s="159"/>
      <c r="G29" s="168"/>
      <c r="H29" s="159"/>
      <c r="I29" s="159"/>
      <c r="J29" s="159"/>
      <c r="K29" s="159"/>
      <c r="L29" s="159"/>
      <c r="M29" s="159"/>
      <c r="N29" s="159"/>
      <c r="O29" s="159"/>
    </row>
  </sheetData>
  <sheetProtection/>
  <mergeCells count="107">
    <mergeCell ref="A24:B24"/>
    <mergeCell ref="D24:F24"/>
    <mergeCell ref="G24:H24"/>
    <mergeCell ref="I24:J24"/>
    <mergeCell ref="K24:L24"/>
    <mergeCell ref="A25:C25"/>
    <mergeCell ref="D25:F25"/>
    <mergeCell ref="G25:H25"/>
    <mergeCell ref="I25:J25"/>
    <mergeCell ref="A22:B22"/>
    <mergeCell ref="D22:F22"/>
    <mergeCell ref="G22:H22"/>
    <mergeCell ref="I22:J22"/>
    <mergeCell ref="K22:L22"/>
    <mergeCell ref="A23:B23"/>
    <mergeCell ref="D23:F23"/>
    <mergeCell ref="G23:H23"/>
    <mergeCell ref="I23:J23"/>
    <mergeCell ref="K23:L23"/>
    <mergeCell ref="A20:B20"/>
    <mergeCell ref="D20:F20"/>
    <mergeCell ref="G20:H20"/>
    <mergeCell ref="I20:J20"/>
    <mergeCell ref="K20:L20"/>
    <mergeCell ref="A21:B21"/>
    <mergeCell ref="D21:F21"/>
    <mergeCell ref="G21:H21"/>
    <mergeCell ref="I21:J21"/>
    <mergeCell ref="K21:L21"/>
    <mergeCell ref="A18:B18"/>
    <mergeCell ref="D18:F18"/>
    <mergeCell ref="G18:H18"/>
    <mergeCell ref="I18:J18"/>
    <mergeCell ref="K18:L18"/>
    <mergeCell ref="A19:B19"/>
    <mergeCell ref="D19:F19"/>
    <mergeCell ref="G19:H19"/>
    <mergeCell ref="I19:J19"/>
    <mergeCell ref="K19:L19"/>
    <mergeCell ref="A16:B16"/>
    <mergeCell ref="D16:F16"/>
    <mergeCell ref="G16:H16"/>
    <mergeCell ref="I16:J16"/>
    <mergeCell ref="K16:L16"/>
    <mergeCell ref="A17:B17"/>
    <mergeCell ref="D17:F17"/>
    <mergeCell ref="G17:H17"/>
    <mergeCell ref="I17:J17"/>
    <mergeCell ref="K17:L17"/>
    <mergeCell ref="A14:B14"/>
    <mergeCell ref="D14:F14"/>
    <mergeCell ref="G14:H14"/>
    <mergeCell ref="I14:J14"/>
    <mergeCell ref="K14:L14"/>
    <mergeCell ref="A15:B15"/>
    <mergeCell ref="D15:F15"/>
    <mergeCell ref="G15:H15"/>
    <mergeCell ref="I15:J15"/>
    <mergeCell ref="K15:L15"/>
    <mergeCell ref="A12:C12"/>
    <mergeCell ref="D12:F12"/>
    <mergeCell ref="G12:H12"/>
    <mergeCell ref="I12:J12"/>
    <mergeCell ref="K12:L12"/>
    <mergeCell ref="A13:B13"/>
    <mergeCell ref="D13:F13"/>
    <mergeCell ref="G13:H13"/>
    <mergeCell ref="I13:J13"/>
    <mergeCell ref="K13:L13"/>
    <mergeCell ref="A10:C10"/>
    <mergeCell ref="D10:F10"/>
    <mergeCell ref="G10:H10"/>
    <mergeCell ref="I10:J10"/>
    <mergeCell ref="K10:L10"/>
    <mergeCell ref="A11:C11"/>
    <mergeCell ref="D11:F11"/>
    <mergeCell ref="G11:H11"/>
    <mergeCell ref="I11:J11"/>
    <mergeCell ref="K11:L11"/>
    <mergeCell ref="A8:C8"/>
    <mergeCell ref="D8:F8"/>
    <mergeCell ref="G8:H8"/>
    <mergeCell ref="I8:J8"/>
    <mergeCell ref="K8:L8"/>
    <mergeCell ref="A9:C9"/>
    <mergeCell ref="D9:F9"/>
    <mergeCell ref="G9:H9"/>
    <mergeCell ref="I9:J9"/>
    <mergeCell ref="K9:L9"/>
    <mergeCell ref="A6:C6"/>
    <mergeCell ref="D6:F6"/>
    <mergeCell ref="G6:H6"/>
    <mergeCell ref="I6:J6"/>
    <mergeCell ref="K6:L6"/>
    <mergeCell ref="A7:C7"/>
    <mergeCell ref="D7:F7"/>
    <mergeCell ref="G7:H7"/>
    <mergeCell ref="I7:J7"/>
    <mergeCell ref="K7:L7"/>
    <mergeCell ref="A2:L2"/>
    <mergeCell ref="A4:C5"/>
    <mergeCell ref="D4:H4"/>
    <mergeCell ref="I4:L4"/>
    <mergeCell ref="D5:F5"/>
    <mergeCell ref="G5:H5"/>
    <mergeCell ref="I5:J5"/>
    <mergeCell ref="K5:L5"/>
  </mergeCells>
  <printOptions/>
  <pageMargins left="0.6692913385826772" right="0.6692913385826772" top="0.3937007874015748" bottom="0.6692913385826772" header="0.5118110236220472" footer="0.5118110236220472"/>
  <pageSetup orientation="portrait" paperSize="9" r:id="rId1"/>
</worksheet>
</file>

<file path=xl/worksheets/sheet14.xml><?xml version="1.0" encoding="utf-8"?>
<worksheet xmlns="http://schemas.openxmlformats.org/spreadsheetml/2006/main" xmlns:r="http://schemas.openxmlformats.org/officeDocument/2006/relationships">
  <dimension ref="A1:M49"/>
  <sheetViews>
    <sheetView zoomScalePageLayoutView="0" workbookViewId="0" topLeftCell="A1">
      <selection activeCell="B1" sqref="B1"/>
    </sheetView>
  </sheetViews>
  <sheetFormatPr defaultColWidth="9.00390625" defaultRowHeight="13.5"/>
  <cols>
    <col min="1" max="1" width="0.875" style="0" customWidth="1"/>
    <col min="2" max="2" width="5.625" style="0" customWidth="1"/>
    <col min="3" max="3" width="8.00390625" style="0" customWidth="1"/>
    <col min="4" max="4" width="4.625" style="0" customWidth="1"/>
    <col min="5" max="5" width="0.875" style="0" customWidth="1"/>
    <col min="6" max="6" width="13.75390625" style="0" customWidth="1"/>
    <col min="7" max="8" width="13.875" style="0" customWidth="1"/>
    <col min="9" max="9" width="13.875" style="53" customWidth="1"/>
    <col min="10" max="12" width="13.875" style="0" customWidth="1"/>
  </cols>
  <sheetData>
    <row r="1" spans="1:13" ht="30" customHeight="1">
      <c r="A1" s="171"/>
      <c r="B1" s="171"/>
      <c r="C1" s="171"/>
      <c r="D1" s="171"/>
      <c r="E1" s="171"/>
      <c r="F1" s="171"/>
      <c r="G1" s="171"/>
      <c r="H1" s="171"/>
      <c r="I1" s="171"/>
      <c r="J1" s="15"/>
      <c r="K1" s="171"/>
      <c r="L1" s="171"/>
      <c r="M1" s="171"/>
    </row>
    <row r="2" spans="1:13" ht="39" customHeight="1">
      <c r="A2" s="207" t="s">
        <v>314</v>
      </c>
      <c r="B2" s="207"/>
      <c r="C2" s="207"/>
      <c r="D2" s="207"/>
      <c r="E2" s="207"/>
      <c r="F2" s="207"/>
      <c r="G2" s="207"/>
      <c r="H2" s="207"/>
      <c r="I2" s="207"/>
      <c r="J2" s="207"/>
      <c r="K2" s="171"/>
      <c r="L2" s="171"/>
      <c r="M2" s="171"/>
    </row>
    <row r="3" spans="1:10" ht="15" customHeight="1" thickBot="1">
      <c r="A3" s="171"/>
      <c r="B3" s="171"/>
      <c r="C3" s="171"/>
      <c r="D3" s="171"/>
      <c r="E3" s="171"/>
      <c r="F3" s="171"/>
      <c r="G3" s="171"/>
      <c r="J3" s="172" t="s">
        <v>315</v>
      </c>
    </row>
    <row r="4" spans="1:11" ht="36" customHeight="1">
      <c r="A4" s="213" t="s">
        <v>316</v>
      </c>
      <c r="B4" s="213"/>
      <c r="C4" s="213"/>
      <c r="D4" s="213"/>
      <c r="E4" s="213"/>
      <c r="F4" s="9" t="s">
        <v>317</v>
      </c>
      <c r="G4" s="9" t="s">
        <v>318</v>
      </c>
      <c r="H4" s="9" t="s">
        <v>319</v>
      </c>
      <c r="I4" s="9" t="s">
        <v>80</v>
      </c>
      <c r="J4" s="16" t="s">
        <v>320</v>
      </c>
      <c r="K4" s="173"/>
    </row>
    <row r="5" spans="1:10" ht="6" customHeight="1">
      <c r="A5" s="4"/>
      <c r="B5" s="232"/>
      <c r="C5" s="232"/>
      <c r="D5" s="232"/>
      <c r="E5" s="84"/>
      <c r="F5" s="4"/>
      <c r="G5" s="4"/>
      <c r="H5" s="4"/>
      <c r="I5" s="4"/>
      <c r="J5" s="174"/>
    </row>
    <row r="6" spans="1:10" ht="18" customHeight="1">
      <c r="A6" s="4"/>
      <c r="B6" s="216" t="s">
        <v>3</v>
      </c>
      <c r="C6" s="216"/>
      <c r="D6" s="216"/>
      <c r="E6" s="34"/>
      <c r="F6" s="175">
        <v>678596</v>
      </c>
      <c r="G6" s="175">
        <v>673719</v>
      </c>
      <c r="H6" s="175">
        <v>670641</v>
      </c>
      <c r="I6" s="175">
        <v>673567</v>
      </c>
      <c r="J6" s="176">
        <v>675730</v>
      </c>
    </row>
    <row r="7" spans="1:10" ht="6" customHeight="1">
      <c r="A7" s="4"/>
      <c r="B7" s="216"/>
      <c r="C7" s="216"/>
      <c r="D7" s="216"/>
      <c r="E7" s="34"/>
      <c r="F7" s="175"/>
      <c r="G7" s="175"/>
      <c r="H7" s="175"/>
      <c r="I7" s="175"/>
      <c r="J7" s="176"/>
    </row>
    <row r="8" spans="1:10" ht="17.25" customHeight="1">
      <c r="A8" s="4"/>
      <c r="B8" s="216" t="s">
        <v>321</v>
      </c>
      <c r="C8" s="216"/>
      <c r="D8" s="216"/>
      <c r="E8" s="34"/>
      <c r="F8" s="175">
        <v>122125</v>
      </c>
      <c r="G8" s="175">
        <v>122125</v>
      </c>
      <c r="H8" s="175">
        <v>123312</v>
      </c>
      <c r="I8" s="175">
        <v>125106</v>
      </c>
      <c r="J8" s="176">
        <v>126807</v>
      </c>
    </row>
    <row r="9" spans="1:10" ht="17.25" customHeight="1">
      <c r="A9" s="4"/>
      <c r="B9" s="216" t="s">
        <v>322</v>
      </c>
      <c r="C9" s="216"/>
      <c r="D9" s="216"/>
      <c r="E9" s="34"/>
      <c r="F9" s="175">
        <v>186633</v>
      </c>
      <c r="G9" s="175">
        <v>183035</v>
      </c>
      <c r="H9" s="175">
        <v>179998</v>
      </c>
      <c r="I9" s="175">
        <v>179013</v>
      </c>
      <c r="J9" s="176">
        <v>176545</v>
      </c>
    </row>
    <row r="10" spans="1:10" ht="17.25" customHeight="1">
      <c r="A10" s="4"/>
      <c r="B10" s="216" t="s">
        <v>323</v>
      </c>
      <c r="C10" s="216"/>
      <c r="D10" s="216"/>
      <c r="E10" s="34"/>
      <c r="F10" s="175">
        <v>16986</v>
      </c>
      <c r="G10" s="175">
        <v>16113</v>
      </c>
      <c r="H10" s="175">
        <v>15687</v>
      </c>
      <c r="I10" s="175">
        <v>15380</v>
      </c>
      <c r="J10" s="176">
        <v>15086</v>
      </c>
    </row>
    <row r="11" spans="1:10" ht="17.25" customHeight="1">
      <c r="A11" s="4"/>
      <c r="B11" s="216" t="s">
        <v>324</v>
      </c>
      <c r="C11" s="216"/>
      <c r="D11" s="216"/>
      <c r="E11" s="34"/>
      <c r="F11" s="175">
        <v>32706</v>
      </c>
      <c r="G11" s="175">
        <v>31103</v>
      </c>
      <c r="H11" s="175">
        <v>30077</v>
      </c>
      <c r="I11" s="175">
        <v>29703</v>
      </c>
      <c r="J11" s="176">
        <v>29285</v>
      </c>
    </row>
    <row r="12" spans="1:10" ht="17.25" customHeight="1">
      <c r="A12" s="4"/>
      <c r="B12" s="216" t="s">
        <v>325</v>
      </c>
      <c r="C12" s="216"/>
      <c r="D12" s="216"/>
      <c r="E12" s="34"/>
      <c r="F12" s="175">
        <v>825</v>
      </c>
      <c r="G12" s="175">
        <v>799</v>
      </c>
      <c r="H12" s="175">
        <v>796</v>
      </c>
      <c r="I12" s="175">
        <v>782</v>
      </c>
      <c r="J12" s="176">
        <v>800</v>
      </c>
    </row>
    <row r="13" spans="1:10" ht="17.25" customHeight="1">
      <c r="A13" s="4"/>
      <c r="B13" s="216" t="s">
        <v>326</v>
      </c>
      <c r="C13" s="216"/>
      <c r="D13" s="216"/>
      <c r="E13" s="34"/>
      <c r="F13" s="175">
        <v>6383</v>
      </c>
      <c r="G13" s="175">
        <v>6241</v>
      </c>
      <c r="H13" s="175">
        <v>6196</v>
      </c>
      <c r="I13" s="175">
        <v>6263</v>
      </c>
      <c r="J13" s="176">
        <v>6389</v>
      </c>
    </row>
    <row r="14" spans="1:10" ht="17.25" customHeight="1">
      <c r="A14" s="4"/>
      <c r="B14" s="216" t="s">
        <v>327</v>
      </c>
      <c r="C14" s="216"/>
      <c r="D14" s="216"/>
      <c r="E14" s="34"/>
      <c r="F14" s="175">
        <v>787</v>
      </c>
      <c r="G14" s="175">
        <v>780</v>
      </c>
      <c r="H14" s="175">
        <v>789</v>
      </c>
      <c r="I14" s="175">
        <v>780</v>
      </c>
      <c r="J14" s="176">
        <v>777</v>
      </c>
    </row>
    <row r="15" spans="1:10" ht="17.25" customHeight="1">
      <c r="A15" s="4"/>
      <c r="B15" s="216" t="s">
        <v>328</v>
      </c>
      <c r="C15" s="216"/>
      <c r="D15" s="216"/>
      <c r="E15" s="34"/>
      <c r="F15" s="175">
        <v>749</v>
      </c>
      <c r="G15" s="175">
        <v>690</v>
      </c>
      <c r="H15" s="175">
        <v>681</v>
      </c>
      <c r="I15" s="175">
        <v>683</v>
      </c>
      <c r="J15" s="176">
        <v>685</v>
      </c>
    </row>
    <row r="16" spans="1:10" ht="17.25" customHeight="1">
      <c r="A16" s="4"/>
      <c r="B16" s="216" t="s">
        <v>329</v>
      </c>
      <c r="C16" s="216"/>
      <c r="D16" s="216"/>
      <c r="E16" s="34"/>
      <c r="F16" s="175">
        <v>147494</v>
      </c>
      <c r="G16" s="175">
        <v>152085</v>
      </c>
      <c r="H16" s="175">
        <v>156082</v>
      </c>
      <c r="I16" s="175">
        <v>161233</v>
      </c>
      <c r="J16" s="176">
        <v>167387</v>
      </c>
    </row>
    <row r="17" spans="1:10" ht="17.25" customHeight="1">
      <c r="A17" s="4"/>
      <c r="B17" s="216" t="s">
        <v>330</v>
      </c>
      <c r="C17" s="216"/>
      <c r="D17" s="216"/>
      <c r="E17" s="34"/>
      <c r="F17" s="175">
        <v>57936</v>
      </c>
      <c r="G17" s="175">
        <v>56902</v>
      </c>
      <c r="H17" s="175">
        <v>55822</v>
      </c>
      <c r="I17" s="175">
        <v>55503</v>
      </c>
      <c r="J17" s="176">
        <v>54564</v>
      </c>
    </row>
    <row r="18" spans="1:10" ht="17.25" customHeight="1">
      <c r="A18" s="4"/>
      <c r="B18" s="216" t="s">
        <v>331</v>
      </c>
      <c r="C18" s="216"/>
      <c r="D18" s="216"/>
      <c r="E18" s="34"/>
      <c r="F18" s="175">
        <v>12</v>
      </c>
      <c r="G18" s="175">
        <v>13</v>
      </c>
      <c r="H18" s="175">
        <v>16</v>
      </c>
      <c r="I18" s="175">
        <v>16</v>
      </c>
      <c r="J18" s="176">
        <v>16</v>
      </c>
    </row>
    <row r="19" spans="1:10" ht="17.25" customHeight="1">
      <c r="A19" s="4"/>
      <c r="B19" s="216" t="s">
        <v>332</v>
      </c>
      <c r="C19" s="216"/>
      <c r="D19" s="216"/>
      <c r="E19" s="34"/>
      <c r="F19" s="175">
        <v>99023</v>
      </c>
      <c r="G19" s="175">
        <v>96949</v>
      </c>
      <c r="H19" s="175">
        <v>94331</v>
      </c>
      <c r="I19" s="175">
        <v>92308</v>
      </c>
      <c r="J19" s="176">
        <v>90557</v>
      </c>
    </row>
    <row r="20" spans="1:10" ht="17.25" customHeight="1">
      <c r="A20" s="4"/>
      <c r="B20" s="216" t="s">
        <v>333</v>
      </c>
      <c r="C20" s="216"/>
      <c r="D20" s="216"/>
      <c r="E20" s="34"/>
      <c r="F20" s="175">
        <v>6937</v>
      </c>
      <c r="G20" s="175">
        <v>6884</v>
      </c>
      <c r="H20" s="175">
        <v>6854</v>
      </c>
      <c r="I20" s="175">
        <v>6797</v>
      </c>
      <c r="J20" s="176">
        <v>6832</v>
      </c>
    </row>
    <row r="21" spans="1:10" ht="6" customHeight="1" thickBot="1">
      <c r="A21" s="42"/>
      <c r="B21" s="217"/>
      <c r="C21" s="217"/>
      <c r="D21" s="217"/>
      <c r="E21" s="42"/>
      <c r="F21" s="177"/>
      <c r="G21" s="42"/>
      <c r="H21" s="69"/>
      <c r="I21" s="178"/>
      <c r="J21" s="178"/>
    </row>
    <row r="22" spans="1:10" ht="18" customHeight="1">
      <c r="A22" s="45" t="s">
        <v>334</v>
      </c>
      <c r="B22" s="45"/>
      <c r="C22" s="171"/>
      <c r="D22" s="171"/>
      <c r="E22" s="171"/>
      <c r="F22" s="171"/>
      <c r="G22" s="171"/>
      <c r="J22" s="171"/>
    </row>
    <row r="25" spans="6:11" ht="13.5">
      <c r="F25" s="179"/>
      <c r="G25" s="179"/>
      <c r="H25" s="179"/>
      <c r="I25" s="179"/>
      <c r="J25" s="179"/>
      <c r="K25" s="180"/>
    </row>
    <row r="26" spans="6:11" ht="13.5">
      <c r="F26" s="179"/>
      <c r="G26" s="179"/>
      <c r="H26" s="179"/>
      <c r="I26" s="179"/>
      <c r="J26" s="179"/>
      <c r="K26" s="180"/>
    </row>
    <row r="27" spans="6:11" ht="13.5">
      <c r="F27" s="179"/>
      <c r="G27" s="179"/>
      <c r="H27" s="179"/>
      <c r="I27" s="179"/>
      <c r="J27" s="179"/>
      <c r="K27" s="180"/>
    </row>
    <row r="28" spans="6:11" ht="13.5">
      <c r="F28" s="179"/>
      <c r="G28" s="179"/>
      <c r="H28" s="179"/>
      <c r="I28" s="179"/>
      <c r="J28" s="179"/>
      <c r="K28" s="180"/>
    </row>
    <row r="29" spans="6:11" ht="13.5">
      <c r="F29" s="179"/>
      <c r="G29" s="179"/>
      <c r="H29" s="179"/>
      <c r="I29" s="179"/>
      <c r="J29" s="179"/>
      <c r="K29" s="180"/>
    </row>
    <row r="30" spans="6:11" ht="13.5">
      <c r="F30" s="179"/>
      <c r="G30" s="179"/>
      <c r="H30" s="179"/>
      <c r="I30" s="179"/>
      <c r="J30" s="179"/>
      <c r="K30" s="180"/>
    </row>
    <row r="31" spans="6:11" ht="13.5">
      <c r="F31" s="179"/>
      <c r="G31" s="179"/>
      <c r="H31" s="179"/>
      <c r="I31" s="179"/>
      <c r="J31" s="179"/>
      <c r="K31" s="180"/>
    </row>
    <row r="32" spans="6:11" ht="13.5">
      <c r="F32" s="179"/>
      <c r="G32" s="179"/>
      <c r="H32" s="179"/>
      <c r="I32" s="179"/>
      <c r="J32" s="179"/>
      <c r="K32" s="180"/>
    </row>
    <row r="33" spans="6:11" ht="13.5">
      <c r="F33" s="179"/>
      <c r="G33" s="179"/>
      <c r="H33" s="179"/>
      <c r="I33" s="179"/>
      <c r="J33" s="179"/>
      <c r="K33" s="180"/>
    </row>
    <row r="34" spans="6:11" ht="13.5">
      <c r="F34" s="179"/>
      <c r="G34" s="179"/>
      <c r="H34" s="179"/>
      <c r="I34" s="179"/>
      <c r="J34" s="179"/>
      <c r="K34" s="180"/>
    </row>
    <row r="35" spans="6:11" ht="13.5">
      <c r="F35" s="179"/>
      <c r="G35" s="179"/>
      <c r="H35" s="180"/>
      <c r="I35" s="118"/>
      <c r="J35" s="180"/>
      <c r="K35" s="180"/>
    </row>
    <row r="36" spans="6:11" ht="13.5">
      <c r="F36" s="179"/>
      <c r="G36" s="179"/>
      <c r="H36" s="180"/>
      <c r="I36" s="118"/>
      <c r="J36" s="180"/>
      <c r="K36" s="180"/>
    </row>
    <row r="37" spans="6:11" ht="13.5">
      <c r="F37" s="179"/>
      <c r="G37" s="179"/>
      <c r="H37" s="180"/>
      <c r="I37" s="118"/>
      <c r="J37" s="180"/>
      <c r="K37" s="180"/>
    </row>
    <row r="38" spans="6:11" ht="13.5">
      <c r="F38" s="179"/>
      <c r="G38" s="179"/>
      <c r="H38" s="180"/>
      <c r="I38" s="118"/>
      <c r="J38" s="180"/>
      <c r="K38" s="180"/>
    </row>
    <row r="39" spans="6:11" ht="13.5">
      <c r="F39" s="179"/>
      <c r="G39" s="179"/>
      <c r="H39" s="180"/>
      <c r="I39" s="118"/>
      <c r="J39" s="180"/>
      <c r="K39" s="180"/>
    </row>
    <row r="40" spans="6:11" ht="13.5">
      <c r="F40" s="180"/>
      <c r="G40" s="179"/>
      <c r="H40" s="179"/>
      <c r="I40" s="179"/>
      <c r="J40" s="179"/>
      <c r="K40" s="180"/>
    </row>
    <row r="41" spans="6:11" ht="13.5">
      <c r="F41" s="181"/>
      <c r="G41" s="179"/>
      <c r="H41" s="179"/>
      <c r="I41" s="179"/>
      <c r="J41" s="179"/>
      <c r="K41" s="180"/>
    </row>
    <row r="42" spans="6:11" ht="13.5">
      <c r="F42" s="180"/>
      <c r="G42" s="179"/>
      <c r="H42" s="179"/>
      <c r="I42" s="179"/>
      <c r="J42" s="179"/>
      <c r="K42" s="180"/>
    </row>
    <row r="43" spans="6:11" ht="13.5">
      <c r="F43" s="180"/>
      <c r="G43" s="179"/>
      <c r="H43" s="179"/>
      <c r="I43" s="179"/>
      <c r="J43" s="179"/>
      <c r="K43" s="180"/>
    </row>
    <row r="44" spans="6:11" ht="13.5">
      <c r="F44" s="179"/>
      <c r="G44" s="179"/>
      <c r="H44" s="179"/>
      <c r="I44" s="179"/>
      <c r="J44" s="179"/>
      <c r="K44" s="179"/>
    </row>
    <row r="45" spans="6:11" ht="13.5">
      <c r="F45" s="179"/>
      <c r="G45" s="179"/>
      <c r="H45" s="179"/>
      <c r="I45" s="179"/>
      <c r="J45" s="179"/>
      <c r="K45" s="179"/>
    </row>
    <row r="46" spans="6:11" ht="13.5">
      <c r="F46" s="179"/>
      <c r="G46" s="179"/>
      <c r="H46" s="179"/>
      <c r="I46" s="179"/>
      <c r="J46" s="179"/>
      <c r="K46" s="179"/>
    </row>
    <row r="47" spans="6:11" ht="13.5">
      <c r="F47" s="179"/>
      <c r="G47" s="179"/>
      <c r="H47" s="179"/>
      <c r="I47" s="179"/>
      <c r="J47" s="179"/>
      <c r="K47" s="179"/>
    </row>
    <row r="48" spans="6:11" ht="13.5">
      <c r="F48" s="180"/>
      <c r="G48" s="180"/>
      <c r="H48" s="180"/>
      <c r="I48" s="118"/>
      <c r="J48" s="180"/>
      <c r="K48" s="180"/>
    </row>
    <row r="49" spans="6:11" ht="13.5">
      <c r="F49" s="181"/>
      <c r="G49" s="180"/>
      <c r="H49" s="180"/>
      <c r="I49" s="118"/>
      <c r="J49" s="180"/>
      <c r="K49" s="180"/>
    </row>
  </sheetData>
  <sheetProtection/>
  <mergeCells count="19">
    <mergeCell ref="B21:D21"/>
    <mergeCell ref="B15:D15"/>
    <mergeCell ref="B16:D16"/>
    <mergeCell ref="B17:D17"/>
    <mergeCell ref="B18:D18"/>
    <mergeCell ref="B19:D19"/>
    <mergeCell ref="B20:D20"/>
    <mergeCell ref="B9:D9"/>
    <mergeCell ref="B10:D10"/>
    <mergeCell ref="B11:D11"/>
    <mergeCell ref="B12:D12"/>
    <mergeCell ref="B13:D13"/>
    <mergeCell ref="B14:D14"/>
    <mergeCell ref="A2:J2"/>
    <mergeCell ref="A4:E4"/>
    <mergeCell ref="B5:D5"/>
    <mergeCell ref="B6:D6"/>
    <mergeCell ref="B7:D7"/>
    <mergeCell ref="B8:D8"/>
  </mergeCells>
  <printOptions/>
  <pageMargins left="0.6692913385826772" right="0.6692913385826772" top="0.3937007874015748" bottom="0.6692913385826772" header="0.5118110236220472" footer="0.5118110236220472"/>
  <pageSetup orientation="portrait" paperSize="9" r:id="rId1"/>
</worksheet>
</file>

<file path=xl/worksheets/sheet15.xml><?xml version="1.0" encoding="utf-8"?>
<worksheet xmlns="http://schemas.openxmlformats.org/spreadsheetml/2006/main" xmlns:r="http://schemas.openxmlformats.org/officeDocument/2006/relationships">
  <dimension ref="A1:M15"/>
  <sheetViews>
    <sheetView zoomScalePageLayoutView="0" workbookViewId="0" topLeftCell="A1">
      <selection activeCell="A1" sqref="A1:B1"/>
    </sheetView>
  </sheetViews>
  <sheetFormatPr defaultColWidth="9.00390625" defaultRowHeight="13.5"/>
  <cols>
    <col min="1" max="1" width="0.875" style="0" customWidth="1"/>
    <col min="2" max="2" width="12.625" style="2" customWidth="1"/>
    <col min="3" max="3" width="8.50390625" style="2" customWidth="1"/>
    <col min="4" max="4" width="6.625" style="2" customWidth="1"/>
    <col min="5" max="5" width="8.50390625" style="2" customWidth="1"/>
    <col min="6" max="6" width="6.625" style="2" customWidth="1"/>
    <col min="7" max="7" width="8.50390625" style="2" customWidth="1"/>
    <col min="8" max="8" width="6.625" style="2" customWidth="1"/>
    <col min="9" max="9" width="8.50390625" style="2" customWidth="1"/>
    <col min="10" max="10" width="6.625" style="2" customWidth="1"/>
    <col min="11" max="11" width="8.50390625" style="2" customWidth="1"/>
    <col min="12" max="12" width="6.625" style="2" customWidth="1"/>
  </cols>
  <sheetData>
    <row r="1" spans="1:2" ht="30" customHeight="1">
      <c r="A1" s="218"/>
      <c r="B1" s="218"/>
    </row>
    <row r="2" spans="1:12" ht="45" customHeight="1">
      <c r="A2" s="207" t="s">
        <v>335</v>
      </c>
      <c r="B2" s="207"/>
      <c r="C2" s="207"/>
      <c r="D2" s="207"/>
      <c r="E2" s="207"/>
      <c r="F2" s="207"/>
      <c r="G2" s="207"/>
      <c r="H2" s="207"/>
      <c r="I2" s="327"/>
      <c r="J2" s="327"/>
      <c r="K2" s="327"/>
      <c r="L2" s="327"/>
    </row>
    <row r="3" spans="1:12" ht="16.5" customHeight="1" thickBot="1">
      <c r="A3" s="24"/>
      <c r="H3" s="24"/>
      <c r="L3" s="24" t="s">
        <v>336</v>
      </c>
    </row>
    <row r="4" spans="1:12" ht="18" customHeight="1">
      <c r="A4" s="208" t="s">
        <v>337</v>
      </c>
      <c r="B4" s="208"/>
      <c r="C4" s="212" t="s">
        <v>338</v>
      </c>
      <c r="D4" s="213"/>
      <c r="E4" s="213"/>
      <c r="F4" s="213"/>
      <c r="G4" s="213"/>
      <c r="H4" s="227"/>
      <c r="I4" s="212" t="s">
        <v>339</v>
      </c>
      <c r="J4" s="213"/>
      <c r="K4" s="213"/>
      <c r="L4" s="213"/>
    </row>
    <row r="5" spans="1:12" ht="18" customHeight="1">
      <c r="A5" s="235"/>
      <c r="B5" s="235"/>
      <c r="C5" s="221" t="s">
        <v>340</v>
      </c>
      <c r="D5" s="221"/>
      <c r="E5" s="221" t="s">
        <v>341</v>
      </c>
      <c r="F5" s="221"/>
      <c r="G5" s="221" t="s">
        <v>342</v>
      </c>
      <c r="H5" s="222"/>
      <c r="I5" s="221" t="s">
        <v>343</v>
      </c>
      <c r="J5" s="221"/>
      <c r="K5" s="221" t="s">
        <v>344</v>
      </c>
      <c r="L5" s="222"/>
    </row>
    <row r="6" spans="1:12" ht="21" customHeight="1">
      <c r="A6" s="210"/>
      <c r="B6" s="210"/>
      <c r="C6" s="26" t="s">
        <v>345</v>
      </c>
      <c r="D6" s="26" t="s">
        <v>346</v>
      </c>
      <c r="E6" s="26" t="s">
        <v>345</v>
      </c>
      <c r="F6" s="26" t="s">
        <v>346</v>
      </c>
      <c r="G6" s="26" t="s">
        <v>345</v>
      </c>
      <c r="H6" s="26" t="s">
        <v>346</v>
      </c>
      <c r="I6" s="26" t="s">
        <v>345</v>
      </c>
      <c r="J6" s="26" t="s">
        <v>346</v>
      </c>
      <c r="K6" s="26" t="s">
        <v>345</v>
      </c>
      <c r="L6" s="27" t="s">
        <v>346</v>
      </c>
    </row>
    <row r="7" spans="1:12" ht="6" customHeight="1">
      <c r="A7" s="232"/>
      <c r="B7" s="232"/>
      <c r="C7" s="76"/>
      <c r="D7" s="30"/>
      <c r="E7" s="30"/>
      <c r="F7" s="30"/>
      <c r="G7" s="30"/>
      <c r="H7" s="89"/>
      <c r="I7" s="89"/>
      <c r="J7" s="30"/>
      <c r="K7" s="30"/>
      <c r="L7" s="30"/>
    </row>
    <row r="8" spans="1:13" ht="21" customHeight="1">
      <c r="A8" s="4"/>
      <c r="B8" s="4" t="s">
        <v>55</v>
      </c>
      <c r="C8" s="182">
        <v>9936074</v>
      </c>
      <c r="D8" s="183">
        <v>27222</v>
      </c>
      <c r="E8" s="183">
        <v>8977595</v>
      </c>
      <c r="F8" s="183">
        <v>24596</v>
      </c>
      <c r="G8" s="183">
        <v>3212613</v>
      </c>
      <c r="H8" s="183">
        <v>8802</v>
      </c>
      <c r="I8" s="184">
        <v>0</v>
      </c>
      <c r="J8" s="184">
        <v>0</v>
      </c>
      <c r="K8" s="184">
        <v>0</v>
      </c>
      <c r="L8" s="184">
        <v>0</v>
      </c>
      <c r="M8" s="53"/>
    </row>
    <row r="9" spans="1:12" s="53" customFormat="1" ht="21" customHeight="1">
      <c r="A9" s="3"/>
      <c r="B9" s="3" t="s">
        <v>347</v>
      </c>
      <c r="C9" s="182">
        <v>9737237</v>
      </c>
      <c r="D9" s="183">
        <v>26677</v>
      </c>
      <c r="E9" s="183">
        <v>9030011</v>
      </c>
      <c r="F9" s="183">
        <v>24740</v>
      </c>
      <c r="G9" s="183">
        <v>3002067</v>
      </c>
      <c r="H9" s="183">
        <v>8225</v>
      </c>
      <c r="I9" s="183">
        <v>0</v>
      </c>
      <c r="J9" s="183">
        <v>0</v>
      </c>
      <c r="K9" s="183">
        <v>0</v>
      </c>
      <c r="L9" s="183">
        <v>0</v>
      </c>
    </row>
    <row r="10" spans="1:12" ht="21" customHeight="1">
      <c r="A10" s="3"/>
      <c r="B10" s="3" t="s">
        <v>348</v>
      </c>
      <c r="C10" s="182">
        <v>9969519</v>
      </c>
      <c r="D10" s="183">
        <v>27314</v>
      </c>
      <c r="E10" s="183">
        <v>8967891</v>
      </c>
      <c r="F10" s="183">
        <v>24570</v>
      </c>
      <c r="G10" s="183">
        <v>2910154</v>
      </c>
      <c r="H10" s="183">
        <v>7973</v>
      </c>
      <c r="I10" s="183">
        <v>0</v>
      </c>
      <c r="J10" s="183">
        <v>0</v>
      </c>
      <c r="K10" s="183">
        <v>0</v>
      </c>
      <c r="L10" s="183">
        <v>0</v>
      </c>
    </row>
    <row r="11" spans="1:12" s="53" customFormat="1" ht="21" customHeight="1">
      <c r="A11" s="3"/>
      <c r="B11" s="3" t="s">
        <v>59</v>
      </c>
      <c r="C11" s="182">
        <v>9993816</v>
      </c>
      <c r="D11" s="183">
        <v>27306</v>
      </c>
      <c r="E11" s="183">
        <v>8898353</v>
      </c>
      <c r="F11" s="183">
        <v>24312</v>
      </c>
      <c r="G11" s="183">
        <v>2866009</v>
      </c>
      <c r="H11" s="183">
        <v>7831</v>
      </c>
      <c r="I11" s="183">
        <v>0</v>
      </c>
      <c r="J11" s="183">
        <v>0</v>
      </c>
      <c r="K11" s="183">
        <v>0</v>
      </c>
      <c r="L11" s="183">
        <v>0</v>
      </c>
    </row>
    <row r="12" spans="1:12" s="55" customFormat="1" ht="21" customHeight="1">
      <c r="A12" s="54"/>
      <c r="B12" s="54" t="s">
        <v>60</v>
      </c>
      <c r="C12" s="185">
        <v>9117322</v>
      </c>
      <c r="D12" s="186">
        <v>24979</v>
      </c>
      <c r="E12" s="186">
        <v>8720081</v>
      </c>
      <c r="F12" s="186">
        <v>23891</v>
      </c>
      <c r="G12" s="186">
        <v>2935036</v>
      </c>
      <c r="H12" s="186">
        <v>8041</v>
      </c>
      <c r="I12" s="186">
        <v>2149880</v>
      </c>
      <c r="J12" s="186">
        <v>6108</v>
      </c>
      <c r="K12" s="186">
        <v>568636</v>
      </c>
      <c r="L12" s="186">
        <v>1615</v>
      </c>
    </row>
    <row r="13" spans="1:12" ht="6" customHeight="1" thickBot="1">
      <c r="A13" s="217"/>
      <c r="B13" s="217"/>
      <c r="C13" s="43"/>
      <c r="D13" s="41"/>
      <c r="E13" s="41"/>
      <c r="F13" s="41"/>
      <c r="G13" s="41"/>
      <c r="H13" s="41"/>
      <c r="I13" s="41"/>
      <c r="J13" s="41"/>
      <c r="K13" s="41"/>
      <c r="L13" s="41"/>
    </row>
    <row r="14" spans="1:2" ht="18" customHeight="1">
      <c r="A14" s="187" t="s">
        <v>349</v>
      </c>
      <c r="B14" s="187"/>
    </row>
    <row r="15" ht="13.5">
      <c r="B15" s="2" t="s">
        <v>350</v>
      </c>
    </row>
  </sheetData>
  <sheetProtection/>
  <mergeCells count="12">
    <mergeCell ref="E5:F5"/>
    <mergeCell ref="G5:H5"/>
    <mergeCell ref="I5:J5"/>
    <mergeCell ref="K5:L5"/>
    <mergeCell ref="A7:B7"/>
    <mergeCell ref="A13:B13"/>
    <mergeCell ref="A1:B1"/>
    <mergeCell ref="A2:L2"/>
    <mergeCell ref="A4:B6"/>
    <mergeCell ref="C4:H4"/>
    <mergeCell ref="I4:L4"/>
    <mergeCell ref="C5:D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C1"/>
    </sheetView>
  </sheetViews>
  <sheetFormatPr defaultColWidth="9.00390625" defaultRowHeight="13.5"/>
  <cols>
    <col min="1" max="1" width="1.12109375" style="0" customWidth="1"/>
    <col min="2" max="2" width="11.625" style="2" customWidth="1"/>
    <col min="3" max="3" width="0.875" style="2" customWidth="1"/>
    <col min="4" max="4" width="12.125" style="2" customWidth="1"/>
    <col min="5" max="6" width="6.625" style="2" customWidth="1"/>
    <col min="7" max="8" width="12.125" style="2" customWidth="1"/>
    <col min="9" max="10" width="6.625" style="2" customWidth="1"/>
    <col min="11" max="11" width="12.125" style="2" customWidth="1"/>
  </cols>
  <sheetData>
    <row r="1" spans="1:3" ht="30" customHeight="1">
      <c r="A1" s="218"/>
      <c r="B1" s="218"/>
      <c r="C1" s="218"/>
    </row>
    <row r="2" spans="1:11" ht="20.25" customHeight="1">
      <c r="A2" s="329" t="s">
        <v>351</v>
      </c>
      <c r="B2" s="329"/>
      <c r="C2" s="329"/>
      <c r="D2" s="329"/>
      <c r="E2" s="329"/>
      <c r="F2" s="329"/>
      <c r="G2" s="329"/>
      <c r="H2" s="329"/>
      <c r="I2" s="329"/>
      <c r="J2" s="329"/>
      <c r="K2" s="329"/>
    </row>
    <row r="3" spans="1:11" ht="16.5" customHeight="1" thickBot="1">
      <c r="A3" s="24"/>
      <c r="K3" s="24" t="s">
        <v>336</v>
      </c>
    </row>
    <row r="4" spans="1:11" ht="18" customHeight="1">
      <c r="A4" s="208" t="s">
        <v>352</v>
      </c>
      <c r="B4" s="208"/>
      <c r="C4" s="209"/>
      <c r="D4" s="228" t="s">
        <v>353</v>
      </c>
      <c r="E4" s="228"/>
      <c r="F4" s="228"/>
      <c r="G4" s="228"/>
      <c r="H4" s="228"/>
      <c r="I4" s="228"/>
      <c r="J4" s="228" t="s">
        <v>354</v>
      </c>
      <c r="K4" s="212"/>
    </row>
    <row r="5" spans="1:11" ht="21" customHeight="1">
      <c r="A5" s="210"/>
      <c r="B5" s="210"/>
      <c r="C5" s="211"/>
      <c r="D5" s="229" t="s">
        <v>355</v>
      </c>
      <c r="E5" s="229"/>
      <c r="F5" s="229" t="s">
        <v>356</v>
      </c>
      <c r="G5" s="229"/>
      <c r="H5" s="229" t="s">
        <v>357</v>
      </c>
      <c r="I5" s="229"/>
      <c r="J5" s="229"/>
      <c r="K5" s="230"/>
    </row>
    <row r="6" spans="1:11" ht="6" customHeight="1">
      <c r="A6" s="232"/>
      <c r="B6" s="232"/>
      <c r="C6" s="270"/>
      <c r="D6" s="330"/>
      <c r="E6" s="235"/>
      <c r="F6" s="235"/>
      <c r="G6" s="235"/>
      <c r="H6" s="235"/>
      <c r="I6" s="235"/>
      <c r="J6" s="235"/>
      <c r="K6" s="235"/>
    </row>
    <row r="7" spans="1:11" ht="21" customHeight="1">
      <c r="A7" s="235" t="s">
        <v>55</v>
      </c>
      <c r="B7" s="235"/>
      <c r="C7" s="254"/>
      <c r="D7" s="328">
        <v>1107714</v>
      </c>
      <c r="E7" s="249"/>
      <c r="F7" s="249">
        <v>258973</v>
      </c>
      <c r="G7" s="249"/>
      <c r="H7" s="249">
        <v>848741</v>
      </c>
      <c r="I7" s="249"/>
      <c r="J7" s="249">
        <v>8627</v>
      </c>
      <c r="K7" s="249"/>
    </row>
    <row r="8" spans="1:11" s="53" customFormat="1" ht="21" customHeight="1">
      <c r="A8" s="198" t="s">
        <v>56</v>
      </c>
      <c r="B8" s="198"/>
      <c r="C8" s="198"/>
      <c r="D8" s="328">
        <v>1007874</v>
      </c>
      <c r="E8" s="249"/>
      <c r="F8" s="249">
        <v>238649</v>
      </c>
      <c r="G8" s="249"/>
      <c r="H8" s="249">
        <v>769226</v>
      </c>
      <c r="I8" s="249"/>
      <c r="J8" s="249">
        <v>7743</v>
      </c>
      <c r="K8" s="249"/>
    </row>
    <row r="9" spans="1:11" ht="21" customHeight="1">
      <c r="A9" s="198" t="s">
        <v>358</v>
      </c>
      <c r="B9" s="198"/>
      <c r="C9" s="198"/>
      <c r="D9" s="328">
        <v>920428</v>
      </c>
      <c r="E9" s="249"/>
      <c r="F9" s="249">
        <v>224059</v>
      </c>
      <c r="G9" s="249"/>
      <c r="H9" s="249">
        <v>696369</v>
      </c>
      <c r="I9" s="249"/>
      <c r="J9" s="249">
        <v>6864</v>
      </c>
      <c r="K9" s="249"/>
    </row>
    <row r="10" spans="1:11" s="53" customFormat="1" ht="21" customHeight="1">
      <c r="A10" s="198" t="s">
        <v>59</v>
      </c>
      <c r="B10" s="198"/>
      <c r="C10" s="198"/>
      <c r="D10" s="328">
        <v>835943</v>
      </c>
      <c r="E10" s="249"/>
      <c r="F10" s="249">
        <v>206846</v>
      </c>
      <c r="G10" s="249"/>
      <c r="H10" s="249">
        <v>629097</v>
      </c>
      <c r="I10" s="249"/>
      <c r="J10" s="249">
        <v>6115</v>
      </c>
      <c r="K10" s="249"/>
    </row>
    <row r="11" spans="1:11" s="55" customFormat="1" ht="21" customHeight="1">
      <c r="A11" s="239" t="s">
        <v>60</v>
      </c>
      <c r="B11" s="239"/>
      <c r="C11" s="239"/>
      <c r="D11" s="331">
        <v>754680</v>
      </c>
      <c r="E11" s="274"/>
      <c r="F11" s="274">
        <v>186026</v>
      </c>
      <c r="G11" s="274"/>
      <c r="H11" s="274">
        <v>568654</v>
      </c>
      <c r="I11" s="274"/>
      <c r="J11" s="274">
        <v>5348</v>
      </c>
      <c r="K11" s="274"/>
    </row>
    <row r="12" spans="1:11" ht="6" customHeight="1" thickBot="1">
      <c r="A12" s="217"/>
      <c r="B12" s="217"/>
      <c r="C12" s="326"/>
      <c r="D12" s="332"/>
      <c r="E12" s="217"/>
      <c r="F12" s="217"/>
      <c r="G12" s="217"/>
      <c r="H12" s="217"/>
      <c r="I12" s="217"/>
      <c r="J12" s="217"/>
      <c r="K12" s="217"/>
    </row>
    <row r="13" spans="1:3" ht="18" customHeight="1">
      <c r="A13" s="58" t="s">
        <v>359</v>
      </c>
      <c r="B13" s="58"/>
      <c r="C13" s="58"/>
    </row>
    <row r="14" ht="15" customHeight="1"/>
    <row r="16" ht="13.5">
      <c r="G16" s="64"/>
    </row>
    <row r="17" ht="13.5">
      <c r="G17" s="64"/>
    </row>
    <row r="18" ht="13.5">
      <c r="G18" s="64"/>
    </row>
  </sheetData>
  <sheetProtection/>
  <mergeCells count="43">
    <mergeCell ref="A12:C12"/>
    <mergeCell ref="D12:E12"/>
    <mergeCell ref="F12:G12"/>
    <mergeCell ref="H12:I12"/>
    <mergeCell ref="J12:K12"/>
    <mergeCell ref="A10:C10"/>
    <mergeCell ref="D10:E10"/>
    <mergeCell ref="F10:G10"/>
    <mergeCell ref="H10:I10"/>
    <mergeCell ref="J10:K10"/>
    <mergeCell ref="A11:C11"/>
    <mergeCell ref="D11:E11"/>
    <mergeCell ref="F11:G11"/>
    <mergeCell ref="H11:I11"/>
    <mergeCell ref="J11:K11"/>
    <mergeCell ref="A8:C8"/>
    <mergeCell ref="D8:E8"/>
    <mergeCell ref="F8:G8"/>
    <mergeCell ref="H8:I8"/>
    <mergeCell ref="J8:K8"/>
    <mergeCell ref="A9:C9"/>
    <mergeCell ref="D9:E9"/>
    <mergeCell ref="F9:G9"/>
    <mergeCell ref="H9:I9"/>
    <mergeCell ref="J9:K9"/>
    <mergeCell ref="A6:C6"/>
    <mergeCell ref="D6:E6"/>
    <mergeCell ref="F6:G6"/>
    <mergeCell ref="H6:I6"/>
    <mergeCell ref="J6:K6"/>
    <mergeCell ref="J7:K7"/>
    <mergeCell ref="A1:C1"/>
    <mergeCell ref="A2:K2"/>
    <mergeCell ref="A4:C5"/>
    <mergeCell ref="D4:I4"/>
    <mergeCell ref="J4:K5"/>
    <mergeCell ref="D5:E5"/>
    <mergeCell ref="F5:G5"/>
    <mergeCell ref="H5:I5"/>
    <mergeCell ref="A7:C7"/>
    <mergeCell ref="D7:E7"/>
    <mergeCell ref="F7:G7"/>
    <mergeCell ref="H7:I7"/>
  </mergeCells>
  <printOptions/>
  <pageMargins left="0.6692913385826772" right="0.6692913385826772" top="0.3937007874015748" bottom="0.6692913385826772" header="0.5118110236220472" footer="0.5118110236220472"/>
  <pageSetup orientation="portrait" paperSize="9" r:id="rId1"/>
</worksheet>
</file>

<file path=xl/worksheets/sheet17.xml><?xml version="1.0" encoding="utf-8"?>
<worksheet xmlns="http://schemas.openxmlformats.org/spreadsheetml/2006/main" xmlns:r="http://schemas.openxmlformats.org/officeDocument/2006/relationships">
  <dimension ref="A1:L13"/>
  <sheetViews>
    <sheetView zoomScalePageLayoutView="0" workbookViewId="0" topLeftCell="A1">
      <selection activeCell="A1" sqref="A1:C1"/>
    </sheetView>
  </sheetViews>
  <sheetFormatPr defaultColWidth="9.00390625" defaultRowHeight="13.5"/>
  <cols>
    <col min="1" max="1" width="0.875" style="0" customWidth="1"/>
    <col min="2" max="2" width="12.625" style="2" customWidth="1"/>
    <col min="3" max="3" width="0.875" style="2" customWidth="1"/>
    <col min="4" max="12" width="8.375" style="2" customWidth="1"/>
  </cols>
  <sheetData>
    <row r="1" spans="1:3" ht="30" customHeight="1">
      <c r="A1" s="218"/>
      <c r="B1" s="218"/>
      <c r="C1" s="218"/>
    </row>
    <row r="2" spans="1:12" ht="20.25" customHeight="1">
      <c r="A2" s="207" t="s">
        <v>360</v>
      </c>
      <c r="B2" s="207"/>
      <c r="C2" s="207"/>
      <c r="D2" s="207"/>
      <c r="E2" s="207"/>
      <c r="F2" s="207"/>
      <c r="G2" s="207"/>
      <c r="H2" s="207"/>
      <c r="I2" s="207"/>
      <c r="J2" s="207"/>
      <c r="K2" s="207"/>
      <c r="L2" s="207"/>
    </row>
    <row r="3" spans="1:12" ht="16.5" customHeight="1" thickBot="1">
      <c r="A3" s="23"/>
      <c r="L3" s="24" t="s">
        <v>361</v>
      </c>
    </row>
    <row r="4" spans="1:12" ht="21" customHeight="1">
      <c r="A4" s="208" t="s">
        <v>337</v>
      </c>
      <c r="B4" s="208"/>
      <c r="C4" s="209"/>
      <c r="D4" s="333" t="s">
        <v>362</v>
      </c>
      <c r="E4" s="334"/>
      <c r="F4" s="335"/>
      <c r="G4" s="336" t="s">
        <v>363</v>
      </c>
      <c r="H4" s="337"/>
      <c r="I4" s="337"/>
      <c r="J4" s="337"/>
      <c r="K4" s="337"/>
      <c r="L4" s="337"/>
    </row>
    <row r="5" spans="1:12" ht="21" customHeight="1">
      <c r="A5" s="235"/>
      <c r="B5" s="235"/>
      <c r="C5" s="254"/>
      <c r="D5" s="229" t="s">
        <v>364</v>
      </c>
      <c r="E5" s="229"/>
      <c r="F5" s="232" t="s">
        <v>365</v>
      </c>
      <c r="G5" s="229" t="s">
        <v>366</v>
      </c>
      <c r="H5" s="338" t="s">
        <v>367</v>
      </c>
      <c r="I5" s="339"/>
      <c r="J5" s="339"/>
      <c r="K5" s="340"/>
      <c r="L5" s="232" t="s">
        <v>368</v>
      </c>
    </row>
    <row r="6" spans="1:12" ht="21" customHeight="1">
      <c r="A6" s="210"/>
      <c r="B6" s="210"/>
      <c r="C6" s="211"/>
      <c r="D6" s="26" t="s">
        <v>369</v>
      </c>
      <c r="E6" s="26" t="s">
        <v>370</v>
      </c>
      <c r="F6" s="210"/>
      <c r="G6" s="229"/>
      <c r="H6" s="26" t="s">
        <v>371</v>
      </c>
      <c r="I6" s="26" t="s">
        <v>372</v>
      </c>
      <c r="J6" s="26" t="s">
        <v>373</v>
      </c>
      <c r="K6" s="26" t="s">
        <v>374</v>
      </c>
      <c r="L6" s="210"/>
    </row>
    <row r="7" spans="1:12" ht="6" customHeight="1">
      <c r="A7" s="30"/>
      <c r="B7" s="188"/>
      <c r="C7" s="189"/>
      <c r="D7" s="32"/>
      <c r="E7" s="89"/>
      <c r="F7" s="89"/>
      <c r="G7" s="89"/>
      <c r="H7" s="89"/>
      <c r="I7" s="89"/>
      <c r="J7" s="89"/>
      <c r="K7" s="89"/>
      <c r="L7" s="89"/>
    </row>
    <row r="8" spans="1:12" ht="21" customHeight="1">
      <c r="A8" s="30"/>
      <c r="B8" s="4" t="s">
        <v>375</v>
      </c>
      <c r="C8" s="189"/>
      <c r="D8" s="190">
        <v>107</v>
      </c>
      <c r="E8" s="191">
        <v>0</v>
      </c>
      <c r="F8" s="191">
        <v>13</v>
      </c>
      <c r="G8" s="191">
        <v>72833</v>
      </c>
      <c r="H8" s="191">
        <v>39479</v>
      </c>
      <c r="I8" s="191">
        <v>30993</v>
      </c>
      <c r="J8" s="191">
        <v>759</v>
      </c>
      <c r="K8" s="191">
        <v>39</v>
      </c>
      <c r="L8" s="191">
        <v>1563</v>
      </c>
    </row>
    <row r="9" spans="1:12" ht="21" customHeight="1">
      <c r="A9" s="191"/>
      <c r="B9" s="3" t="s">
        <v>376</v>
      </c>
      <c r="C9" s="34"/>
      <c r="D9" s="190">
        <v>107</v>
      </c>
      <c r="E9" s="191">
        <v>0</v>
      </c>
      <c r="F9" s="191">
        <v>15</v>
      </c>
      <c r="G9" s="191">
        <v>68901</v>
      </c>
      <c r="H9" s="191">
        <v>36410</v>
      </c>
      <c r="I9" s="191">
        <v>30171</v>
      </c>
      <c r="J9" s="191">
        <v>744</v>
      </c>
      <c r="K9" s="191">
        <v>44</v>
      </c>
      <c r="L9" s="191">
        <v>1533</v>
      </c>
    </row>
    <row r="10" spans="1:12" s="55" customFormat="1" ht="21" customHeight="1" thickBot="1">
      <c r="A10" s="192"/>
      <c r="B10" s="193" t="s">
        <v>377</v>
      </c>
      <c r="C10" s="194"/>
      <c r="D10" s="195">
        <v>107</v>
      </c>
      <c r="E10" s="196">
        <v>0</v>
      </c>
      <c r="F10" s="196">
        <v>15</v>
      </c>
      <c r="G10" s="196">
        <v>69612</v>
      </c>
      <c r="H10" s="196">
        <v>38023</v>
      </c>
      <c r="I10" s="196">
        <v>29186</v>
      </c>
      <c r="J10" s="196">
        <v>711</v>
      </c>
      <c r="K10" s="196">
        <v>38</v>
      </c>
      <c r="L10" s="196">
        <v>1654</v>
      </c>
    </row>
    <row r="11" spans="1:2" ht="18" customHeight="1">
      <c r="A11" s="58" t="s">
        <v>378</v>
      </c>
      <c r="B11" s="58"/>
    </row>
    <row r="12" spans="1:2" ht="15" customHeight="1">
      <c r="A12" s="197"/>
      <c r="B12" s="58"/>
    </row>
    <row r="13" ht="15" customHeight="1">
      <c r="A13" s="23"/>
    </row>
    <row r="14" ht="15" customHeight="1"/>
    <row r="15" ht="15" customHeight="1"/>
  </sheetData>
  <sheetProtection/>
  <mergeCells count="10">
    <mergeCell ref="A1:C1"/>
    <mergeCell ref="A2:L2"/>
    <mergeCell ref="A4:C6"/>
    <mergeCell ref="D4:F4"/>
    <mergeCell ref="G4:L4"/>
    <mergeCell ref="D5:E5"/>
    <mergeCell ref="F5:F6"/>
    <mergeCell ref="G5:G6"/>
    <mergeCell ref="H5:K5"/>
    <mergeCell ref="L5:L6"/>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1">
      <selection activeCell="A1" sqref="A1:D1"/>
    </sheetView>
  </sheetViews>
  <sheetFormatPr defaultColWidth="9.00390625" defaultRowHeight="13.5"/>
  <cols>
    <col min="1" max="1" width="0.875" style="0" customWidth="1"/>
    <col min="2" max="2" width="6.50390625" style="0" customWidth="1"/>
    <col min="3" max="3" width="8.375" style="0" customWidth="1"/>
    <col min="4" max="4" width="0.875" style="0" customWidth="1"/>
    <col min="5" max="10" width="18.375" style="0" customWidth="1"/>
  </cols>
  <sheetData>
    <row r="1" spans="1:8" ht="27" customHeight="1">
      <c r="A1" s="206"/>
      <c r="B1" s="206"/>
      <c r="C1" s="206"/>
      <c r="D1" s="206"/>
      <c r="E1" s="23"/>
      <c r="F1" s="23"/>
      <c r="G1" s="23"/>
      <c r="H1" s="23"/>
    </row>
    <row r="2" spans="1:8" ht="39" customHeight="1">
      <c r="A2" s="207" t="s">
        <v>18</v>
      </c>
      <c r="B2" s="207"/>
      <c r="C2" s="207"/>
      <c r="D2" s="207"/>
      <c r="E2" s="207"/>
      <c r="F2" s="207"/>
      <c r="G2" s="207"/>
      <c r="H2" s="207"/>
    </row>
    <row r="3" spans="1:8" ht="15" customHeight="1" thickBot="1">
      <c r="A3" s="23"/>
      <c r="B3" s="23"/>
      <c r="C3" s="23"/>
      <c r="D3" s="23"/>
      <c r="E3" s="23" t="s">
        <v>19</v>
      </c>
      <c r="F3" s="23"/>
      <c r="G3" s="23"/>
      <c r="H3" s="24" t="s">
        <v>10</v>
      </c>
    </row>
    <row r="4" spans="1:8" ht="15" customHeight="1">
      <c r="A4" s="208" t="s">
        <v>20</v>
      </c>
      <c r="B4" s="208"/>
      <c r="C4" s="208"/>
      <c r="D4" s="209"/>
      <c r="E4" s="212" t="s">
        <v>21</v>
      </c>
      <c r="F4" s="213"/>
      <c r="G4" s="214" t="s">
        <v>22</v>
      </c>
      <c r="H4" s="215"/>
    </row>
    <row r="5" spans="1:8" ht="18" customHeight="1">
      <c r="A5" s="210"/>
      <c r="B5" s="210"/>
      <c r="C5" s="210"/>
      <c r="D5" s="211"/>
      <c r="E5" s="26" t="s">
        <v>23</v>
      </c>
      <c r="F5" s="27" t="s">
        <v>24</v>
      </c>
      <c r="G5" s="28" t="s">
        <v>23</v>
      </c>
      <c r="H5" s="29" t="s">
        <v>24</v>
      </c>
    </row>
    <row r="6" spans="1:8" ht="6" customHeight="1">
      <c r="A6" s="30"/>
      <c r="B6" s="216"/>
      <c r="C6" s="216"/>
      <c r="D6" s="30"/>
      <c r="E6" s="32"/>
      <c r="F6" s="30"/>
      <c r="G6" s="33"/>
      <c r="H6" s="33"/>
    </row>
    <row r="7" spans="1:10" ht="21" customHeight="1">
      <c r="A7" s="30"/>
      <c r="B7" s="216" t="s">
        <v>3</v>
      </c>
      <c r="C7" s="216"/>
      <c r="D7" s="34"/>
      <c r="E7" s="35">
        <v>9099777</v>
      </c>
      <c r="F7" s="35">
        <v>9069777</v>
      </c>
      <c r="G7" s="36">
        <v>9373035</v>
      </c>
      <c r="H7" s="36">
        <v>9373035</v>
      </c>
      <c r="I7" s="37"/>
      <c r="J7" s="37"/>
    </row>
    <row r="8" spans="1:8" ht="6" customHeight="1">
      <c r="A8" s="30"/>
      <c r="B8" s="216"/>
      <c r="C8" s="216"/>
      <c r="D8" s="34"/>
      <c r="E8" s="35"/>
      <c r="F8" s="35"/>
      <c r="G8" s="36"/>
      <c r="H8" s="36"/>
    </row>
    <row r="9" spans="1:10" ht="21" customHeight="1">
      <c r="A9" s="30"/>
      <c r="B9" s="216" t="s">
        <v>25</v>
      </c>
      <c r="C9" s="216"/>
      <c r="D9" s="38"/>
      <c r="E9" s="35">
        <v>2682123</v>
      </c>
      <c r="F9" s="35">
        <v>2627438</v>
      </c>
      <c r="G9" s="36">
        <v>2770047</v>
      </c>
      <c r="H9" s="36">
        <v>2734439</v>
      </c>
      <c r="I9" s="37"/>
      <c r="J9" s="37"/>
    </row>
    <row r="10" spans="1:9" ht="21" customHeight="1">
      <c r="A10" s="4"/>
      <c r="B10" s="216" t="s">
        <v>26</v>
      </c>
      <c r="C10" s="216"/>
      <c r="D10" s="34"/>
      <c r="E10" s="35">
        <v>464367</v>
      </c>
      <c r="F10" s="35">
        <v>553906</v>
      </c>
      <c r="G10" s="36">
        <v>495486</v>
      </c>
      <c r="H10" s="36">
        <v>577286</v>
      </c>
      <c r="I10" s="37"/>
    </row>
    <row r="11" spans="1:8" ht="21" customHeight="1">
      <c r="A11" s="4"/>
      <c r="B11" s="216" t="s">
        <v>27</v>
      </c>
      <c r="C11" s="216"/>
      <c r="D11" s="34"/>
      <c r="E11" s="35">
        <v>313376</v>
      </c>
      <c r="F11" s="35">
        <v>341678</v>
      </c>
      <c r="G11" s="36">
        <v>312482</v>
      </c>
      <c r="H11" s="36">
        <v>339834</v>
      </c>
    </row>
    <row r="12" spans="1:8" ht="21" customHeight="1">
      <c r="A12" s="4"/>
      <c r="B12" s="216" t="s">
        <v>28</v>
      </c>
      <c r="C12" s="216"/>
      <c r="D12" s="34"/>
      <c r="E12" s="35">
        <v>388442</v>
      </c>
      <c r="F12" s="35">
        <v>378176</v>
      </c>
      <c r="G12" s="36">
        <v>397878</v>
      </c>
      <c r="H12" s="36">
        <v>387277</v>
      </c>
    </row>
    <row r="13" spans="1:8" ht="21" customHeight="1">
      <c r="A13" s="4"/>
      <c r="B13" s="216" t="s">
        <v>29</v>
      </c>
      <c r="C13" s="216"/>
      <c r="D13" s="34"/>
      <c r="E13" s="35">
        <v>422408</v>
      </c>
      <c r="F13" s="39">
        <v>398694</v>
      </c>
      <c r="G13" s="36">
        <v>430145</v>
      </c>
      <c r="H13" s="40">
        <v>407558</v>
      </c>
    </row>
    <row r="14" spans="1:8" ht="21" customHeight="1">
      <c r="A14" s="4"/>
      <c r="B14" s="216" t="s">
        <v>30</v>
      </c>
      <c r="C14" s="216"/>
      <c r="D14" s="34"/>
      <c r="E14" s="35">
        <v>436297</v>
      </c>
      <c r="F14" s="35">
        <v>425420</v>
      </c>
      <c r="G14" s="36">
        <v>461061</v>
      </c>
      <c r="H14" s="36">
        <v>447363</v>
      </c>
    </row>
    <row r="15" spans="1:8" ht="21" customHeight="1">
      <c r="A15" s="4"/>
      <c r="B15" s="216" t="s">
        <v>31</v>
      </c>
      <c r="C15" s="216"/>
      <c r="D15" s="34"/>
      <c r="E15" s="35">
        <v>557583</v>
      </c>
      <c r="F15" s="35">
        <v>535651</v>
      </c>
      <c r="G15" s="36">
        <v>583734</v>
      </c>
      <c r="H15" s="36">
        <v>559780</v>
      </c>
    </row>
    <row r="16" spans="1:8" ht="21" customHeight="1">
      <c r="A16" s="4"/>
      <c r="B16" s="216" t="s">
        <v>32</v>
      </c>
      <c r="C16" s="216"/>
      <c r="D16" s="34"/>
      <c r="E16" s="35">
        <v>318219</v>
      </c>
      <c r="F16" s="35">
        <v>317190</v>
      </c>
      <c r="G16" s="36">
        <v>331778</v>
      </c>
      <c r="H16" s="36">
        <v>329593</v>
      </c>
    </row>
    <row r="17" spans="1:8" ht="21" customHeight="1">
      <c r="A17" s="4"/>
      <c r="B17" s="216" t="s">
        <v>33</v>
      </c>
      <c r="C17" s="216"/>
      <c r="D17" s="34"/>
      <c r="E17" s="35">
        <v>360954</v>
      </c>
      <c r="F17" s="35">
        <v>356161</v>
      </c>
      <c r="G17" s="36">
        <v>385700</v>
      </c>
      <c r="H17" s="36">
        <v>376608</v>
      </c>
    </row>
    <row r="18" spans="1:8" ht="21" customHeight="1">
      <c r="A18" s="4"/>
      <c r="B18" s="216" t="s">
        <v>34</v>
      </c>
      <c r="C18" s="216"/>
      <c r="D18" s="34"/>
      <c r="E18" s="35">
        <v>303684</v>
      </c>
      <c r="F18" s="35">
        <v>295703</v>
      </c>
      <c r="G18" s="36">
        <v>311369</v>
      </c>
      <c r="H18" s="36">
        <v>301679</v>
      </c>
    </row>
    <row r="19" spans="1:8" ht="21" customHeight="1">
      <c r="A19" s="4"/>
      <c r="B19" s="216" t="s">
        <v>35</v>
      </c>
      <c r="C19" s="216"/>
      <c r="D19" s="34"/>
      <c r="E19" s="35">
        <v>261145</v>
      </c>
      <c r="F19" s="35">
        <v>264228</v>
      </c>
      <c r="G19" s="36">
        <v>269419</v>
      </c>
      <c r="H19" s="36">
        <v>271229</v>
      </c>
    </row>
    <row r="20" spans="1:8" ht="21" customHeight="1">
      <c r="A20" s="4"/>
      <c r="B20" s="216" t="s">
        <v>36</v>
      </c>
      <c r="C20" s="216"/>
      <c r="D20" s="34"/>
      <c r="E20" s="35">
        <v>374182</v>
      </c>
      <c r="F20" s="35">
        <v>367490</v>
      </c>
      <c r="G20" s="36">
        <v>375738</v>
      </c>
      <c r="H20" s="36">
        <v>368752</v>
      </c>
    </row>
    <row r="21" spans="1:8" ht="21" customHeight="1">
      <c r="A21" s="4"/>
      <c r="B21" s="216" t="s">
        <v>37</v>
      </c>
      <c r="C21" s="216"/>
      <c r="D21" s="34"/>
      <c r="E21" s="35">
        <v>517339</v>
      </c>
      <c r="F21" s="35">
        <v>538460</v>
      </c>
      <c r="G21" s="36">
        <v>536727</v>
      </c>
      <c r="H21" s="36">
        <v>559450</v>
      </c>
    </row>
    <row r="22" spans="1:8" ht="21" customHeight="1">
      <c r="A22" s="4"/>
      <c r="B22" s="216" t="s">
        <v>38</v>
      </c>
      <c r="C22" s="216"/>
      <c r="D22" s="34"/>
      <c r="E22" s="35">
        <v>349070</v>
      </c>
      <c r="F22" s="35">
        <v>343491</v>
      </c>
      <c r="G22" s="36">
        <v>358490</v>
      </c>
      <c r="H22" s="36">
        <v>350516</v>
      </c>
    </row>
    <row r="23" spans="1:8" ht="21" customHeight="1">
      <c r="A23" s="4"/>
      <c r="B23" s="216" t="s">
        <v>39</v>
      </c>
      <c r="C23" s="216"/>
      <c r="D23" s="34"/>
      <c r="E23" s="35">
        <v>460135</v>
      </c>
      <c r="F23" s="35">
        <v>461286</v>
      </c>
      <c r="G23" s="36">
        <v>460686</v>
      </c>
      <c r="H23" s="36">
        <v>461261</v>
      </c>
    </row>
    <row r="24" spans="1:8" ht="21" customHeight="1">
      <c r="A24" s="4"/>
      <c r="B24" s="216" t="s">
        <v>40</v>
      </c>
      <c r="C24" s="216"/>
      <c r="D24" s="34"/>
      <c r="E24" s="35">
        <v>225561</v>
      </c>
      <c r="F24" s="35">
        <v>225936</v>
      </c>
      <c r="G24" s="36">
        <v>230400</v>
      </c>
      <c r="H24" s="36">
        <v>229320</v>
      </c>
    </row>
    <row r="25" spans="1:8" ht="21" customHeight="1">
      <c r="A25" s="4"/>
      <c r="B25" s="216" t="s">
        <v>41</v>
      </c>
      <c r="C25" s="216"/>
      <c r="D25" s="34"/>
      <c r="E25" s="35">
        <v>146947</v>
      </c>
      <c r="F25" s="35">
        <v>114517</v>
      </c>
      <c r="G25" s="36">
        <v>151670</v>
      </c>
      <c r="H25" s="36">
        <v>149887</v>
      </c>
    </row>
    <row r="26" spans="1:8" ht="21" customHeight="1">
      <c r="A26" s="4"/>
      <c r="B26" s="216" t="s">
        <v>42</v>
      </c>
      <c r="C26" s="216"/>
      <c r="D26" s="34"/>
      <c r="E26" s="35">
        <v>517946</v>
      </c>
      <c r="F26" s="35">
        <v>524353</v>
      </c>
      <c r="G26" s="36">
        <v>510225</v>
      </c>
      <c r="H26" s="36">
        <v>521203</v>
      </c>
    </row>
    <row r="27" spans="1:8" ht="6" customHeight="1" thickBot="1">
      <c r="A27" s="41"/>
      <c r="B27" s="217"/>
      <c r="C27" s="217"/>
      <c r="D27" s="41"/>
      <c r="E27" s="43"/>
      <c r="F27" s="41"/>
      <c r="G27" s="44"/>
      <c r="H27" s="44"/>
    </row>
    <row r="28" spans="1:8" ht="18" customHeight="1">
      <c r="A28" s="45" t="s">
        <v>43</v>
      </c>
      <c r="B28" s="45"/>
      <c r="C28" s="23"/>
      <c r="D28" s="23"/>
      <c r="E28" s="23"/>
      <c r="F28" s="23"/>
      <c r="G28" s="23"/>
      <c r="H28" s="23"/>
    </row>
  </sheetData>
  <sheetProtection/>
  <mergeCells count="27">
    <mergeCell ref="B25:C25"/>
    <mergeCell ref="B26:C26"/>
    <mergeCell ref="B27:C27"/>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D1"/>
    <mergeCell ref="A2:H2"/>
    <mergeCell ref="A4:D5"/>
    <mergeCell ref="E4:F4"/>
    <mergeCell ref="G4:H4"/>
    <mergeCell ref="B6:C6"/>
  </mergeCells>
  <printOptions/>
  <pageMargins left="0.6692913385826772" right="0.6692913385826772" top="0.3937007874015748" bottom="0.6692913385826772"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V28"/>
  <sheetViews>
    <sheetView zoomScalePageLayoutView="0" workbookViewId="0" topLeftCell="A1">
      <selection activeCell="A1" sqref="A1:D1"/>
    </sheetView>
  </sheetViews>
  <sheetFormatPr defaultColWidth="9.00390625" defaultRowHeight="13.5"/>
  <cols>
    <col min="1" max="1" width="0.875" style="2" customWidth="1"/>
    <col min="2" max="2" width="7.125" style="2" customWidth="1"/>
    <col min="3" max="3" width="8.625" style="2" customWidth="1"/>
    <col min="4" max="4" width="0.875" style="2" customWidth="1"/>
    <col min="5" max="5" width="12.625" style="0" customWidth="1"/>
    <col min="6" max="7" width="6.00390625" style="0" customWidth="1"/>
    <col min="8" max="9" width="12.00390625" style="0" customWidth="1"/>
    <col min="10" max="11" width="6.00390625" style="0" customWidth="1"/>
    <col min="12" max="12" width="12.00390625" style="0" customWidth="1"/>
    <col min="13" max="13" width="12.625" style="2" customWidth="1"/>
    <col min="14" max="14" width="10.00390625" style="2" customWidth="1"/>
    <col min="15" max="15" width="2.50390625" style="2" customWidth="1"/>
    <col min="16" max="16" width="13.00390625" style="2" customWidth="1"/>
    <col min="17" max="17" width="7.00390625" style="2" customWidth="1"/>
    <col min="18" max="18" width="6.00390625" style="2" customWidth="1"/>
    <col min="19" max="19" width="13.00390625" style="2" customWidth="1"/>
    <col min="20" max="20" width="3.50390625" style="2" customWidth="1"/>
    <col min="21" max="21" width="9.50390625" style="2" customWidth="1"/>
    <col min="22" max="22" width="13.00390625" style="2" customWidth="1"/>
  </cols>
  <sheetData>
    <row r="1" spans="1:22" ht="30" customHeight="1">
      <c r="A1" s="218"/>
      <c r="B1" s="218"/>
      <c r="C1" s="218"/>
      <c r="D1" s="218"/>
      <c r="V1" s="15"/>
    </row>
    <row r="2" spans="1:16" ht="36" customHeight="1">
      <c r="A2" s="207" t="s">
        <v>44</v>
      </c>
      <c r="B2" s="207"/>
      <c r="C2" s="207"/>
      <c r="D2" s="207"/>
      <c r="E2" s="207"/>
      <c r="F2" s="207"/>
      <c r="G2" s="207"/>
      <c r="H2" s="207"/>
      <c r="I2" s="207"/>
      <c r="J2" s="207"/>
      <c r="K2" s="207"/>
      <c r="L2" s="207"/>
      <c r="P2" s="46"/>
    </row>
    <row r="3" spans="1:4" ht="16.5" customHeight="1" thickBot="1">
      <c r="A3" s="23"/>
      <c r="B3" s="23"/>
      <c r="C3" s="23"/>
      <c r="D3" s="23"/>
    </row>
    <row r="4" spans="1:22" ht="18" customHeight="1">
      <c r="A4" s="209" t="s">
        <v>45</v>
      </c>
      <c r="B4" s="219"/>
      <c r="C4" s="219"/>
      <c r="D4" s="220"/>
      <c r="E4" s="219" t="s">
        <v>46</v>
      </c>
      <c r="F4" s="219"/>
      <c r="G4" s="219" t="s">
        <v>47</v>
      </c>
      <c r="H4" s="219"/>
      <c r="I4" s="223" t="s">
        <v>48</v>
      </c>
      <c r="J4" s="224"/>
      <c r="K4" s="219" t="s">
        <v>49</v>
      </c>
      <c r="L4" s="220"/>
      <c r="M4" s="227" t="s">
        <v>50</v>
      </c>
      <c r="N4" s="228"/>
      <c r="O4" s="228"/>
      <c r="P4" s="228"/>
      <c r="Q4" s="228"/>
      <c r="R4" s="228"/>
      <c r="S4" s="228"/>
      <c r="T4" s="228"/>
      <c r="U4" s="228" t="s">
        <v>51</v>
      </c>
      <c r="V4" s="212"/>
    </row>
    <row r="5" spans="1:22" ht="21" customHeight="1">
      <c r="A5" s="211"/>
      <c r="B5" s="221"/>
      <c r="C5" s="221"/>
      <c r="D5" s="222"/>
      <c r="E5" s="221"/>
      <c r="F5" s="221"/>
      <c r="G5" s="221"/>
      <c r="H5" s="221"/>
      <c r="I5" s="225"/>
      <c r="J5" s="226"/>
      <c r="K5" s="221"/>
      <c r="L5" s="222"/>
      <c r="M5" s="231" t="s">
        <v>52</v>
      </c>
      <c r="N5" s="229"/>
      <c r="O5" s="229" t="s">
        <v>53</v>
      </c>
      <c r="P5" s="229"/>
      <c r="Q5" s="229"/>
      <c r="R5" s="229" t="s">
        <v>54</v>
      </c>
      <c r="S5" s="229"/>
      <c r="T5" s="229"/>
      <c r="U5" s="229"/>
      <c r="V5" s="230"/>
    </row>
    <row r="6" spans="1:22" ht="6" customHeight="1">
      <c r="A6" s="30"/>
      <c r="B6" s="232"/>
      <c r="C6" s="232"/>
      <c r="D6" s="30"/>
      <c r="E6" s="233"/>
      <c r="F6" s="234"/>
      <c r="G6" s="234"/>
      <c r="H6" s="234"/>
      <c r="I6" s="234"/>
      <c r="J6" s="234"/>
      <c r="K6" s="234"/>
      <c r="L6" s="234"/>
      <c r="M6" s="235"/>
      <c r="N6" s="235"/>
      <c r="O6" s="235"/>
      <c r="P6" s="235"/>
      <c r="Q6" s="235"/>
      <c r="R6" s="235"/>
      <c r="S6" s="235"/>
      <c r="T6" s="235"/>
      <c r="U6" s="235"/>
      <c r="V6" s="235"/>
    </row>
    <row r="7" spans="1:22" s="52" customFormat="1" ht="15" customHeight="1">
      <c r="A7" s="30"/>
      <c r="B7" s="235" t="s">
        <v>55</v>
      </c>
      <c r="C7" s="235"/>
      <c r="D7" s="30"/>
      <c r="E7" s="236">
        <v>17.8</v>
      </c>
      <c r="F7" s="237"/>
      <c r="G7" s="238">
        <v>30</v>
      </c>
      <c r="H7" s="238"/>
      <c r="I7" s="238">
        <v>7762</v>
      </c>
      <c r="J7" s="238"/>
      <c r="K7" s="238">
        <v>2394461</v>
      </c>
      <c r="L7" s="238"/>
      <c r="M7" s="238">
        <v>9700330</v>
      </c>
      <c r="N7" s="238"/>
      <c r="O7" s="238">
        <v>3597300</v>
      </c>
      <c r="P7" s="238"/>
      <c r="Q7" s="238"/>
      <c r="R7" s="238">
        <v>6103030</v>
      </c>
      <c r="S7" s="238"/>
      <c r="T7" s="238"/>
      <c r="U7" s="238">
        <v>26576</v>
      </c>
      <c r="V7" s="238"/>
    </row>
    <row r="8" spans="1:22" s="53" customFormat="1" ht="15" customHeight="1">
      <c r="A8" s="30"/>
      <c r="B8" s="198" t="s">
        <v>57</v>
      </c>
      <c r="C8" s="198"/>
      <c r="D8" s="30"/>
      <c r="E8" s="236">
        <v>17.8</v>
      </c>
      <c r="F8" s="237"/>
      <c r="G8" s="238">
        <v>30</v>
      </c>
      <c r="H8" s="238"/>
      <c r="I8" s="238">
        <v>7762</v>
      </c>
      <c r="J8" s="238"/>
      <c r="K8" s="238">
        <v>2391424</v>
      </c>
      <c r="L8" s="238"/>
      <c r="M8" s="238">
        <v>9260207</v>
      </c>
      <c r="N8" s="238"/>
      <c r="O8" s="238">
        <v>3532148</v>
      </c>
      <c r="P8" s="238"/>
      <c r="Q8" s="238"/>
      <c r="R8" s="238">
        <v>5728059</v>
      </c>
      <c r="S8" s="238"/>
      <c r="T8" s="238"/>
      <c r="U8" s="238">
        <v>25370</v>
      </c>
      <c r="V8" s="238"/>
    </row>
    <row r="9" spans="1:22" ht="15" customHeight="1">
      <c r="A9" s="30"/>
      <c r="B9" s="198" t="s">
        <v>58</v>
      </c>
      <c r="C9" s="198"/>
      <c r="D9" s="30"/>
      <c r="E9" s="236">
        <v>17.8</v>
      </c>
      <c r="F9" s="237"/>
      <c r="G9" s="238">
        <v>30</v>
      </c>
      <c r="H9" s="238"/>
      <c r="I9" s="238">
        <v>7786</v>
      </c>
      <c r="J9" s="238"/>
      <c r="K9" s="238">
        <v>2397216</v>
      </c>
      <c r="L9" s="238"/>
      <c r="M9" s="238">
        <v>9113428</v>
      </c>
      <c r="N9" s="238"/>
      <c r="O9" s="238">
        <v>3481584</v>
      </c>
      <c r="P9" s="238"/>
      <c r="Q9" s="238"/>
      <c r="R9" s="238">
        <v>5631844</v>
      </c>
      <c r="S9" s="238"/>
      <c r="T9" s="238"/>
      <c r="U9" s="238">
        <v>24968</v>
      </c>
      <c r="V9" s="238"/>
    </row>
    <row r="10" spans="1:22" s="53" customFormat="1" ht="15" customHeight="1">
      <c r="A10" s="30"/>
      <c r="B10" s="198" t="s">
        <v>59</v>
      </c>
      <c r="C10" s="198"/>
      <c r="D10" s="30"/>
      <c r="E10" s="236">
        <v>17.8</v>
      </c>
      <c r="F10" s="237"/>
      <c r="G10" s="238">
        <v>30</v>
      </c>
      <c r="H10" s="238"/>
      <c r="I10" s="238">
        <v>7834</v>
      </c>
      <c r="J10" s="238"/>
      <c r="K10" s="238">
        <v>2410239</v>
      </c>
      <c r="L10" s="238"/>
      <c r="M10" s="238">
        <v>9099777</v>
      </c>
      <c r="N10" s="238"/>
      <c r="O10" s="238">
        <v>3437828</v>
      </c>
      <c r="P10" s="238"/>
      <c r="Q10" s="238"/>
      <c r="R10" s="238">
        <v>5661949</v>
      </c>
      <c r="S10" s="238"/>
      <c r="T10" s="238"/>
      <c r="U10" s="238">
        <v>24862.77868852459</v>
      </c>
      <c r="V10" s="238"/>
    </row>
    <row r="11" spans="1:22" s="55" customFormat="1" ht="15" customHeight="1">
      <c r="A11" s="33"/>
      <c r="B11" s="239" t="s">
        <v>60</v>
      </c>
      <c r="C11" s="239"/>
      <c r="D11" s="33"/>
      <c r="E11" s="240">
        <v>17.8</v>
      </c>
      <c r="F11" s="241"/>
      <c r="G11" s="242">
        <v>30</v>
      </c>
      <c r="H11" s="242"/>
      <c r="I11" s="242">
        <v>7758</v>
      </c>
      <c r="J11" s="242"/>
      <c r="K11" s="242">
        <v>2402728</v>
      </c>
      <c r="L11" s="242"/>
      <c r="M11" s="242">
        <v>9373035</v>
      </c>
      <c r="N11" s="242"/>
      <c r="O11" s="242">
        <v>3621608</v>
      </c>
      <c r="P11" s="242"/>
      <c r="Q11" s="242"/>
      <c r="R11" s="242">
        <v>5751427</v>
      </c>
      <c r="S11" s="242"/>
      <c r="T11" s="242"/>
      <c r="U11" s="242">
        <v>25680</v>
      </c>
      <c r="V11" s="242"/>
    </row>
    <row r="12" spans="1:22" ht="6" customHeight="1">
      <c r="A12" s="30"/>
      <c r="B12" s="198"/>
      <c r="C12" s="198"/>
      <c r="D12" s="30"/>
      <c r="E12" s="243"/>
      <c r="F12" s="244"/>
      <c r="G12" s="245"/>
      <c r="H12" s="245"/>
      <c r="I12" s="245"/>
      <c r="J12" s="245"/>
      <c r="K12" s="245"/>
      <c r="L12" s="245"/>
      <c r="M12" s="245"/>
      <c r="N12" s="245"/>
      <c r="O12" s="245"/>
      <c r="P12" s="245"/>
      <c r="Q12" s="245"/>
      <c r="R12" s="245"/>
      <c r="S12" s="245"/>
      <c r="T12" s="245"/>
      <c r="U12" s="245"/>
      <c r="V12" s="245"/>
    </row>
    <row r="13" spans="1:22" ht="15" customHeight="1">
      <c r="A13" s="30"/>
      <c r="B13" s="56" t="s">
        <v>62</v>
      </c>
      <c r="C13" s="30" t="s">
        <v>63</v>
      </c>
      <c r="D13" s="30"/>
      <c r="E13" s="243">
        <v>17.8</v>
      </c>
      <c r="F13" s="244"/>
      <c r="G13" s="245">
        <v>30</v>
      </c>
      <c r="H13" s="245"/>
      <c r="I13" s="245">
        <v>634</v>
      </c>
      <c r="J13" s="245"/>
      <c r="K13" s="245">
        <v>196227</v>
      </c>
      <c r="L13" s="245"/>
      <c r="M13" s="245">
        <v>810820</v>
      </c>
      <c r="N13" s="245"/>
      <c r="O13" s="245">
        <v>335052</v>
      </c>
      <c r="P13" s="245"/>
      <c r="Q13" s="245"/>
      <c r="R13" s="245">
        <v>475768</v>
      </c>
      <c r="S13" s="245"/>
      <c r="T13" s="245"/>
      <c r="U13" s="246">
        <v>27027</v>
      </c>
      <c r="V13" s="246"/>
    </row>
    <row r="14" spans="1:22" ht="15" customHeight="1">
      <c r="A14" s="30"/>
      <c r="B14" s="56"/>
      <c r="C14" s="57" t="s">
        <v>64</v>
      </c>
      <c r="D14" s="30"/>
      <c r="E14" s="243">
        <v>17.8</v>
      </c>
      <c r="F14" s="244"/>
      <c r="G14" s="245">
        <v>30</v>
      </c>
      <c r="H14" s="245"/>
      <c r="I14" s="245">
        <v>696</v>
      </c>
      <c r="J14" s="245"/>
      <c r="K14" s="245">
        <v>207121</v>
      </c>
      <c r="L14" s="245"/>
      <c r="M14" s="245">
        <v>850008</v>
      </c>
      <c r="N14" s="245"/>
      <c r="O14" s="245">
        <v>340832</v>
      </c>
      <c r="P14" s="245"/>
      <c r="Q14" s="245"/>
      <c r="R14" s="245">
        <v>509176</v>
      </c>
      <c r="S14" s="245"/>
      <c r="T14" s="245"/>
      <c r="U14" s="246">
        <v>27420</v>
      </c>
      <c r="V14" s="246"/>
    </row>
    <row r="15" spans="1:22" ht="15" customHeight="1">
      <c r="A15" s="30"/>
      <c r="B15" s="56"/>
      <c r="C15" s="57" t="s">
        <v>65</v>
      </c>
      <c r="D15" s="30"/>
      <c r="E15" s="243">
        <v>17.8</v>
      </c>
      <c r="F15" s="244"/>
      <c r="G15" s="245">
        <v>30</v>
      </c>
      <c r="H15" s="245"/>
      <c r="I15" s="245">
        <v>652</v>
      </c>
      <c r="J15" s="245"/>
      <c r="K15" s="245">
        <v>196155</v>
      </c>
      <c r="L15" s="245"/>
      <c r="M15" s="245">
        <v>790318</v>
      </c>
      <c r="N15" s="245"/>
      <c r="O15" s="245">
        <v>333076</v>
      </c>
      <c r="P15" s="245"/>
      <c r="Q15" s="245"/>
      <c r="R15" s="245">
        <v>457242</v>
      </c>
      <c r="S15" s="245"/>
      <c r="T15" s="245"/>
      <c r="U15" s="246">
        <v>26344</v>
      </c>
      <c r="V15" s="246"/>
    </row>
    <row r="16" spans="1:22" ht="15" customHeight="1">
      <c r="A16" s="30"/>
      <c r="B16" s="56"/>
      <c r="C16" s="57" t="s">
        <v>66</v>
      </c>
      <c r="D16" s="30"/>
      <c r="E16" s="243">
        <v>17.8</v>
      </c>
      <c r="F16" s="244"/>
      <c r="G16" s="245">
        <v>30</v>
      </c>
      <c r="H16" s="245"/>
      <c r="I16" s="245">
        <v>658</v>
      </c>
      <c r="J16" s="245"/>
      <c r="K16" s="245">
        <v>203276</v>
      </c>
      <c r="L16" s="245"/>
      <c r="M16" s="245">
        <v>744346</v>
      </c>
      <c r="N16" s="245"/>
      <c r="O16" s="245">
        <v>261860</v>
      </c>
      <c r="P16" s="245"/>
      <c r="Q16" s="245"/>
      <c r="R16" s="245">
        <v>482486</v>
      </c>
      <c r="S16" s="245"/>
      <c r="T16" s="245"/>
      <c r="U16" s="246">
        <v>24011</v>
      </c>
      <c r="V16" s="246"/>
    </row>
    <row r="17" spans="1:22" ht="15" customHeight="1">
      <c r="A17" s="30"/>
      <c r="B17" s="56"/>
      <c r="C17" s="57" t="s">
        <v>67</v>
      </c>
      <c r="D17" s="30"/>
      <c r="E17" s="243">
        <v>17.8</v>
      </c>
      <c r="F17" s="244"/>
      <c r="G17" s="245">
        <v>30</v>
      </c>
      <c r="H17" s="245"/>
      <c r="I17" s="245">
        <v>678</v>
      </c>
      <c r="J17" s="245"/>
      <c r="K17" s="245">
        <v>205976</v>
      </c>
      <c r="L17" s="245"/>
      <c r="M17" s="245">
        <v>824434</v>
      </c>
      <c r="N17" s="245"/>
      <c r="O17" s="245">
        <v>299036</v>
      </c>
      <c r="P17" s="245"/>
      <c r="Q17" s="245"/>
      <c r="R17" s="245">
        <v>525398</v>
      </c>
      <c r="S17" s="245"/>
      <c r="T17" s="245"/>
      <c r="U17" s="246">
        <v>26595</v>
      </c>
      <c r="V17" s="246"/>
    </row>
    <row r="18" spans="1:22" ht="15" customHeight="1">
      <c r="A18" s="30"/>
      <c r="B18" s="8"/>
      <c r="C18" s="57" t="s">
        <v>68</v>
      </c>
      <c r="D18" s="30"/>
      <c r="E18" s="243">
        <v>17.8</v>
      </c>
      <c r="F18" s="244"/>
      <c r="G18" s="245">
        <v>30</v>
      </c>
      <c r="H18" s="245"/>
      <c r="I18" s="245">
        <v>624</v>
      </c>
      <c r="J18" s="245"/>
      <c r="K18" s="245">
        <v>193628</v>
      </c>
      <c r="L18" s="245"/>
      <c r="M18" s="245">
        <v>775527</v>
      </c>
      <c r="N18" s="245"/>
      <c r="O18" s="245">
        <v>328892</v>
      </c>
      <c r="P18" s="245"/>
      <c r="Q18" s="245"/>
      <c r="R18" s="245">
        <v>446635</v>
      </c>
      <c r="S18" s="245"/>
      <c r="T18" s="245"/>
      <c r="U18" s="246">
        <v>25851</v>
      </c>
      <c r="V18" s="246"/>
    </row>
    <row r="19" spans="1:22" ht="15" customHeight="1">
      <c r="A19" s="30"/>
      <c r="B19" s="8"/>
      <c r="C19" s="57" t="s">
        <v>70</v>
      </c>
      <c r="D19" s="30"/>
      <c r="E19" s="243">
        <v>17.8</v>
      </c>
      <c r="F19" s="244"/>
      <c r="G19" s="245">
        <v>30</v>
      </c>
      <c r="H19" s="245"/>
      <c r="I19" s="245">
        <v>670</v>
      </c>
      <c r="J19" s="245"/>
      <c r="K19" s="245">
        <v>205554</v>
      </c>
      <c r="L19" s="245"/>
      <c r="M19" s="245">
        <v>814723</v>
      </c>
      <c r="N19" s="245"/>
      <c r="O19" s="245">
        <v>332372</v>
      </c>
      <c r="P19" s="245"/>
      <c r="Q19" s="245"/>
      <c r="R19" s="245">
        <v>482351</v>
      </c>
      <c r="S19" s="245"/>
      <c r="T19" s="245"/>
      <c r="U19" s="246">
        <v>26281</v>
      </c>
      <c r="V19" s="246"/>
    </row>
    <row r="20" spans="1:22" ht="15" customHeight="1">
      <c r="A20" s="30"/>
      <c r="B20" s="8"/>
      <c r="C20" s="57" t="s">
        <v>71</v>
      </c>
      <c r="D20" s="30"/>
      <c r="E20" s="243">
        <v>17.8</v>
      </c>
      <c r="F20" s="244"/>
      <c r="G20" s="245">
        <v>30</v>
      </c>
      <c r="H20" s="245"/>
      <c r="I20" s="245">
        <v>642</v>
      </c>
      <c r="J20" s="245"/>
      <c r="K20" s="245">
        <v>197494</v>
      </c>
      <c r="L20" s="245"/>
      <c r="M20" s="245">
        <v>754576</v>
      </c>
      <c r="N20" s="245"/>
      <c r="O20" s="245">
        <v>286376</v>
      </c>
      <c r="P20" s="245"/>
      <c r="Q20" s="245"/>
      <c r="R20" s="245">
        <v>468200</v>
      </c>
      <c r="S20" s="245"/>
      <c r="T20" s="245"/>
      <c r="U20" s="246">
        <v>25153</v>
      </c>
      <c r="V20" s="246"/>
    </row>
    <row r="21" spans="1:22" ht="15" customHeight="1">
      <c r="A21" s="30"/>
      <c r="B21" s="8"/>
      <c r="C21" s="57" t="s">
        <v>72</v>
      </c>
      <c r="D21" s="30"/>
      <c r="E21" s="243">
        <v>17.8</v>
      </c>
      <c r="F21" s="244"/>
      <c r="G21" s="245">
        <v>30</v>
      </c>
      <c r="H21" s="245"/>
      <c r="I21" s="245">
        <v>638</v>
      </c>
      <c r="J21" s="245"/>
      <c r="K21" s="245">
        <v>203632</v>
      </c>
      <c r="L21" s="245"/>
      <c r="M21" s="245">
        <v>746121</v>
      </c>
      <c r="N21" s="245"/>
      <c r="O21" s="245">
        <v>246300</v>
      </c>
      <c r="P21" s="245"/>
      <c r="Q21" s="245"/>
      <c r="R21" s="245">
        <v>499821</v>
      </c>
      <c r="S21" s="245"/>
      <c r="T21" s="245"/>
      <c r="U21" s="246">
        <v>24068</v>
      </c>
      <c r="V21" s="246"/>
    </row>
    <row r="22" spans="1:22" ht="15" customHeight="1">
      <c r="A22" s="30"/>
      <c r="B22" s="56" t="s">
        <v>73</v>
      </c>
      <c r="C22" s="57" t="s">
        <v>74</v>
      </c>
      <c r="D22" s="30"/>
      <c r="E22" s="243">
        <v>17.8</v>
      </c>
      <c r="F22" s="244"/>
      <c r="G22" s="245">
        <v>30</v>
      </c>
      <c r="H22" s="245"/>
      <c r="I22" s="245">
        <v>638</v>
      </c>
      <c r="J22" s="245"/>
      <c r="K22" s="245">
        <v>203347</v>
      </c>
      <c r="L22" s="245"/>
      <c r="M22" s="245">
        <v>767944</v>
      </c>
      <c r="N22" s="245"/>
      <c r="O22" s="245">
        <v>319932</v>
      </c>
      <c r="P22" s="245"/>
      <c r="Q22" s="245"/>
      <c r="R22" s="245">
        <v>448012</v>
      </c>
      <c r="S22" s="245"/>
      <c r="T22" s="245"/>
      <c r="U22" s="246">
        <v>24772</v>
      </c>
      <c r="V22" s="246"/>
    </row>
    <row r="23" spans="1:22" ht="15" customHeight="1">
      <c r="A23" s="30"/>
      <c r="B23" s="8"/>
      <c r="C23" s="57" t="s">
        <v>76</v>
      </c>
      <c r="D23" s="30"/>
      <c r="E23" s="243">
        <v>17.8</v>
      </c>
      <c r="F23" s="244"/>
      <c r="G23" s="245">
        <v>30</v>
      </c>
      <c r="H23" s="245"/>
      <c r="I23" s="245">
        <v>598</v>
      </c>
      <c r="J23" s="245"/>
      <c r="K23" s="245">
        <v>185547</v>
      </c>
      <c r="L23" s="245"/>
      <c r="M23" s="245">
        <v>718769</v>
      </c>
      <c r="N23" s="245"/>
      <c r="O23" s="245">
        <v>289512</v>
      </c>
      <c r="P23" s="245"/>
      <c r="Q23" s="245"/>
      <c r="R23" s="245">
        <v>429257</v>
      </c>
      <c r="S23" s="245"/>
      <c r="T23" s="245"/>
      <c r="U23" s="246">
        <v>25670</v>
      </c>
      <c r="V23" s="246"/>
    </row>
    <row r="24" spans="1:22" ht="15" customHeight="1">
      <c r="A24" s="30"/>
      <c r="B24" s="8"/>
      <c r="C24" s="57" t="s">
        <v>77</v>
      </c>
      <c r="D24" s="30"/>
      <c r="E24" s="243">
        <v>17.8</v>
      </c>
      <c r="F24" s="244"/>
      <c r="G24" s="245">
        <v>30</v>
      </c>
      <c r="H24" s="245"/>
      <c r="I24" s="245">
        <v>630</v>
      </c>
      <c r="J24" s="245"/>
      <c r="K24" s="245">
        <v>204771</v>
      </c>
      <c r="L24" s="245"/>
      <c r="M24" s="245">
        <v>775449</v>
      </c>
      <c r="N24" s="245"/>
      <c r="O24" s="245">
        <v>248368</v>
      </c>
      <c r="P24" s="245"/>
      <c r="Q24" s="245"/>
      <c r="R24" s="245">
        <v>527081</v>
      </c>
      <c r="S24" s="245"/>
      <c r="T24" s="245"/>
      <c r="U24" s="246">
        <v>25014</v>
      </c>
      <c r="V24" s="246"/>
    </row>
    <row r="25" spans="1:22" ht="6" customHeight="1" thickBot="1">
      <c r="A25" s="41"/>
      <c r="B25" s="217"/>
      <c r="C25" s="217"/>
      <c r="D25" s="41"/>
      <c r="E25" s="247"/>
      <c r="F25" s="248"/>
      <c r="G25" s="248"/>
      <c r="H25" s="248"/>
      <c r="I25" s="248"/>
      <c r="J25" s="248"/>
      <c r="K25" s="248"/>
      <c r="L25" s="248"/>
      <c r="M25" s="217"/>
      <c r="N25" s="217"/>
      <c r="O25" s="217"/>
      <c r="P25" s="217"/>
      <c r="Q25" s="217"/>
      <c r="R25" s="217"/>
      <c r="S25" s="217"/>
      <c r="T25" s="217"/>
      <c r="U25" s="217"/>
      <c r="V25" s="217"/>
    </row>
    <row r="26" spans="1:22" ht="18" customHeight="1">
      <c r="A26" s="58" t="s">
        <v>78</v>
      </c>
      <c r="B26" s="58"/>
      <c r="C26" s="23"/>
      <c r="D26" s="23"/>
      <c r="L26" s="59"/>
      <c r="M26" s="60"/>
      <c r="N26" s="58"/>
      <c r="O26" s="58"/>
      <c r="P26" s="60"/>
      <c r="Q26" s="58"/>
      <c r="R26" s="58"/>
      <c r="S26" s="60"/>
      <c r="T26" s="58"/>
      <c r="U26" s="58"/>
      <c r="V26" s="58"/>
    </row>
    <row r="27" ht="13.5">
      <c r="U27" s="61"/>
    </row>
    <row r="28" ht="13.5">
      <c r="I28" s="59"/>
    </row>
  </sheetData>
  <sheetProtection/>
  <mergeCells count="180">
    <mergeCell ref="U25:V25"/>
    <mergeCell ref="R24:T24"/>
    <mergeCell ref="U24:V24"/>
    <mergeCell ref="B25:C25"/>
    <mergeCell ref="E25:F25"/>
    <mergeCell ref="G25:H25"/>
    <mergeCell ref="I25:J25"/>
    <mergeCell ref="K25:L25"/>
    <mergeCell ref="M25:N25"/>
    <mergeCell ref="O25:Q25"/>
    <mergeCell ref="R25:T25"/>
    <mergeCell ref="E24:F24"/>
    <mergeCell ref="G24:H24"/>
    <mergeCell ref="I24:J24"/>
    <mergeCell ref="K24:L24"/>
    <mergeCell ref="M24:N24"/>
    <mergeCell ref="O24:Q24"/>
    <mergeCell ref="R22:T22"/>
    <mergeCell ref="U22:V22"/>
    <mergeCell ref="E23:F23"/>
    <mergeCell ref="G23:H23"/>
    <mergeCell ref="I23:J23"/>
    <mergeCell ref="K23:L23"/>
    <mergeCell ref="M23:N23"/>
    <mergeCell ref="O23:Q23"/>
    <mergeCell ref="R23:T23"/>
    <mergeCell ref="U23:V23"/>
    <mergeCell ref="E22:F22"/>
    <mergeCell ref="G22:H22"/>
    <mergeCell ref="I22:J22"/>
    <mergeCell ref="K22:L22"/>
    <mergeCell ref="M22:N22"/>
    <mergeCell ref="O22:Q22"/>
    <mergeCell ref="R20:T20"/>
    <mergeCell ref="U20:V20"/>
    <mergeCell ref="E21:F21"/>
    <mergeCell ref="G21:H21"/>
    <mergeCell ref="I21:J21"/>
    <mergeCell ref="K21:L21"/>
    <mergeCell ref="M21:N21"/>
    <mergeCell ref="O21:Q21"/>
    <mergeCell ref="R21:T21"/>
    <mergeCell ref="U21:V21"/>
    <mergeCell ref="E20:F20"/>
    <mergeCell ref="G20:H20"/>
    <mergeCell ref="I20:J20"/>
    <mergeCell ref="K20:L20"/>
    <mergeCell ref="M20:N20"/>
    <mergeCell ref="O20:Q20"/>
    <mergeCell ref="R18:T18"/>
    <mergeCell ref="U18:V18"/>
    <mergeCell ref="E19:F19"/>
    <mergeCell ref="G19:H19"/>
    <mergeCell ref="I19:J19"/>
    <mergeCell ref="K19:L19"/>
    <mergeCell ref="M19:N19"/>
    <mergeCell ref="O19:Q19"/>
    <mergeCell ref="R19:T19"/>
    <mergeCell ref="U19:V19"/>
    <mergeCell ref="E18:F18"/>
    <mergeCell ref="G18:H18"/>
    <mergeCell ref="I18:J18"/>
    <mergeCell ref="K18:L18"/>
    <mergeCell ref="M18:N18"/>
    <mergeCell ref="O18:Q18"/>
    <mergeCell ref="R16:T16"/>
    <mergeCell ref="U16:V16"/>
    <mergeCell ref="E17:F17"/>
    <mergeCell ref="G17:H17"/>
    <mergeCell ref="I17:J17"/>
    <mergeCell ref="K17:L17"/>
    <mergeCell ref="M17:N17"/>
    <mergeCell ref="O17:Q17"/>
    <mergeCell ref="R17:T17"/>
    <mergeCell ref="U17:V17"/>
    <mergeCell ref="E16:F16"/>
    <mergeCell ref="G16:H16"/>
    <mergeCell ref="I16:J16"/>
    <mergeCell ref="K16:L16"/>
    <mergeCell ref="M16:N16"/>
    <mergeCell ref="O16:Q16"/>
    <mergeCell ref="R14:T14"/>
    <mergeCell ref="U14:V14"/>
    <mergeCell ref="E15:F15"/>
    <mergeCell ref="G15:H15"/>
    <mergeCell ref="I15:J15"/>
    <mergeCell ref="K15:L15"/>
    <mergeCell ref="M15:N15"/>
    <mergeCell ref="O15:Q15"/>
    <mergeCell ref="R15:T15"/>
    <mergeCell ref="U15:V15"/>
    <mergeCell ref="E14:F14"/>
    <mergeCell ref="G14:H14"/>
    <mergeCell ref="I14:J14"/>
    <mergeCell ref="K14:L14"/>
    <mergeCell ref="M14:N14"/>
    <mergeCell ref="O14:Q14"/>
    <mergeCell ref="R12:T12"/>
    <mergeCell ref="U12:V12"/>
    <mergeCell ref="E13:F13"/>
    <mergeCell ref="G13:H13"/>
    <mergeCell ref="I13:J13"/>
    <mergeCell ref="K13:L13"/>
    <mergeCell ref="M13:N13"/>
    <mergeCell ref="O13:Q13"/>
    <mergeCell ref="R13:T13"/>
    <mergeCell ref="U13:V13"/>
    <mergeCell ref="O11:Q11"/>
    <mergeCell ref="R11:T11"/>
    <mergeCell ref="U11:V11"/>
    <mergeCell ref="B12:C12"/>
    <mergeCell ref="E12:F12"/>
    <mergeCell ref="G12:H12"/>
    <mergeCell ref="I12:J12"/>
    <mergeCell ref="K12:L12"/>
    <mergeCell ref="M12:N12"/>
    <mergeCell ref="O12:Q12"/>
    <mergeCell ref="B11:C11"/>
    <mergeCell ref="E11:F11"/>
    <mergeCell ref="G11:H11"/>
    <mergeCell ref="I11:J11"/>
    <mergeCell ref="K11:L11"/>
    <mergeCell ref="M11:N11"/>
    <mergeCell ref="U9:V9"/>
    <mergeCell ref="B10:C10"/>
    <mergeCell ref="E10:F10"/>
    <mergeCell ref="G10:H10"/>
    <mergeCell ref="I10:J10"/>
    <mergeCell ref="K10:L10"/>
    <mergeCell ref="M10:N10"/>
    <mergeCell ref="O10:Q10"/>
    <mergeCell ref="R10:T10"/>
    <mergeCell ref="U10:V10"/>
    <mergeCell ref="R8:T8"/>
    <mergeCell ref="U8:V8"/>
    <mergeCell ref="B9:C9"/>
    <mergeCell ref="E9:F9"/>
    <mergeCell ref="G9:H9"/>
    <mergeCell ref="I9:J9"/>
    <mergeCell ref="K9:L9"/>
    <mergeCell ref="M9:N9"/>
    <mergeCell ref="O9:Q9"/>
    <mergeCell ref="R9:T9"/>
    <mergeCell ref="O7:Q7"/>
    <mergeCell ref="R7:T7"/>
    <mergeCell ref="U7:V7"/>
    <mergeCell ref="B8:C8"/>
    <mergeCell ref="E8:F8"/>
    <mergeCell ref="G8:H8"/>
    <mergeCell ref="I8:J8"/>
    <mergeCell ref="K8:L8"/>
    <mergeCell ref="M8:N8"/>
    <mergeCell ref="O8:Q8"/>
    <mergeCell ref="M6:N6"/>
    <mergeCell ref="O6:Q6"/>
    <mergeCell ref="R6:T6"/>
    <mergeCell ref="U6:V6"/>
    <mergeCell ref="B7:C7"/>
    <mergeCell ref="E7:F7"/>
    <mergeCell ref="G7:H7"/>
    <mergeCell ref="I7:J7"/>
    <mergeCell ref="K7:L7"/>
    <mergeCell ref="M7:N7"/>
    <mergeCell ref="M4:T4"/>
    <mergeCell ref="U4:V5"/>
    <mergeCell ref="M5:N5"/>
    <mergeCell ref="O5:Q5"/>
    <mergeCell ref="R5:T5"/>
    <mergeCell ref="B6:C6"/>
    <mergeCell ref="E6:F6"/>
    <mergeCell ref="G6:H6"/>
    <mergeCell ref="I6:J6"/>
    <mergeCell ref="K6:L6"/>
    <mergeCell ref="A1:D1"/>
    <mergeCell ref="A2:L2"/>
    <mergeCell ref="A4:D5"/>
    <mergeCell ref="E4:F5"/>
    <mergeCell ref="G4:H5"/>
    <mergeCell ref="I4:J5"/>
    <mergeCell ref="K4:L5"/>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0"/>
  <sheetViews>
    <sheetView zoomScalePageLayoutView="0" workbookViewId="0" topLeftCell="A1">
      <selection activeCell="A1" sqref="A1:D1"/>
    </sheetView>
  </sheetViews>
  <sheetFormatPr defaultColWidth="9.00390625" defaultRowHeight="13.5"/>
  <cols>
    <col min="1" max="1" width="0.875" style="2" customWidth="1"/>
    <col min="2" max="2" width="7.125" style="2" customWidth="1"/>
    <col min="3" max="3" width="8.625" style="2" customWidth="1"/>
    <col min="4" max="4" width="0.875" style="2" customWidth="1"/>
    <col min="5" max="5" width="12.625" style="0" customWidth="1"/>
    <col min="6" max="7" width="6.00390625" style="0" customWidth="1"/>
    <col min="8" max="9" width="12.00390625" style="0" customWidth="1"/>
    <col min="10" max="11" width="6.00390625" style="0" customWidth="1"/>
    <col min="12" max="12" width="12.00390625" style="0" customWidth="1"/>
    <col min="13" max="13" width="12.625" style="2" customWidth="1"/>
    <col min="14" max="14" width="10.00390625" style="2" customWidth="1"/>
    <col min="15" max="15" width="2.50390625" style="2" customWidth="1"/>
    <col min="16" max="16" width="13.00390625" style="2" customWidth="1"/>
    <col min="17" max="17" width="7.00390625" style="2" customWidth="1"/>
    <col min="18" max="18" width="6.00390625" style="2" customWidth="1"/>
    <col min="19" max="19" width="13.00390625" style="2" customWidth="1"/>
    <col min="20" max="20" width="3.50390625" style="2" customWidth="1"/>
    <col min="21" max="21" width="9.50390625" style="2" customWidth="1"/>
    <col min="22" max="22" width="13.00390625" style="2" customWidth="1"/>
  </cols>
  <sheetData>
    <row r="1" spans="1:23" ht="30" customHeight="1">
      <c r="A1" s="218"/>
      <c r="B1" s="218"/>
      <c r="C1" s="218"/>
      <c r="D1" s="218"/>
      <c r="V1" s="15"/>
      <c r="W1" s="15"/>
    </row>
    <row r="2" spans="1:22" ht="21" customHeight="1">
      <c r="A2" s="207" t="s">
        <v>79</v>
      </c>
      <c r="B2" s="207"/>
      <c r="C2" s="207"/>
      <c r="D2" s="207"/>
      <c r="E2" s="207"/>
      <c r="F2" s="207"/>
      <c r="G2" s="207"/>
      <c r="H2" s="207"/>
      <c r="I2" s="207"/>
      <c r="J2" s="207"/>
      <c r="K2" s="207"/>
      <c r="L2" s="207"/>
      <c r="M2" s="58"/>
      <c r="N2" s="58"/>
      <c r="O2" s="58"/>
      <c r="P2" s="58"/>
      <c r="Q2" s="58"/>
      <c r="R2" s="58"/>
      <c r="S2" s="58"/>
      <c r="T2" s="58"/>
      <c r="U2" s="58"/>
      <c r="V2" s="58"/>
    </row>
    <row r="3" spans="1:22" ht="14.25" thickBot="1">
      <c r="A3" s="23"/>
      <c r="B3" s="23"/>
      <c r="C3" s="23"/>
      <c r="D3" s="23"/>
      <c r="E3" s="2"/>
      <c r="F3" s="2"/>
      <c r="G3" s="2"/>
      <c r="H3" s="2"/>
      <c r="I3" s="2"/>
      <c r="J3" s="2"/>
      <c r="K3" s="2"/>
      <c r="L3" s="2"/>
      <c r="M3" s="58"/>
      <c r="N3" s="58"/>
      <c r="O3" s="58"/>
      <c r="P3" s="58"/>
      <c r="Q3" s="58"/>
      <c r="R3" s="58"/>
      <c r="S3" s="58"/>
      <c r="T3" s="58"/>
      <c r="U3" s="58"/>
      <c r="V3" s="24" t="s">
        <v>10</v>
      </c>
    </row>
    <row r="4" spans="1:22" ht="24" customHeight="1">
      <c r="A4" s="227" t="s">
        <v>20</v>
      </c>
      <c r="B4" s="228"/>
      <c r="C4" s="228"/>
      <c r="D4" s="228"/>
      <c r="E4" s="62" t="s">
        <v>80</v>
      </c>
      <c r="F4" s="228" t="s">
        <v>81</v>
      </c>
      <c r="G4" s="228"/>
      <c r="H4" s="48" t="s">
        <v>82</v>
      </c>
      <c r="I4" s="48" t="s">
        <v>83</v>
      </c>
      <c r="J4" s="228" t="s">
        <v>84</v>
      </c>
      <c r="K4" s="228"/>
      <c r="L4" s="9" t="s">
        <v>85</v>
      </c>
      <c r="M4" s="47" t="s">
        <v>86</v>
      </c>
      <c r="N4" s="228" t="s">
        <v>87</v>
      </c>
      <c r="O4" s="228"/>
      <c r="P4" s="48" t="s">
        <v>88</v>
      </c>
      <c r="Q4" s="228" t="s">
        <v>89</v>
      </c>
      <c r="R4" s="228"/>
      <c r="S4" s="48" t="s">
        <v>90</v>
      </c>
      <c r="T4" s="228" t="s">
        <v>91</v>
      </c>
      <c r="U4" s="228"/>
      <c r="V4" s="9" t="s">
        <v>92</v>
      </c>
    </row>
    <row r="5" spans="1:22" ht="4.5" customHeight="1">
      <c r="A5" s="30"/>
      <c r="B5" s="232"/>
      <c r="C5" s="232"/>
      <c r="D5" s="38"/>
      <c r="E5" s="33"/>
      <c r="F5" s="235"/>
      <c r="G5" s="235"/>
      <c r="H5" s="30"/>
      <c r="I5" s="30"/>
      <c r="J5" s="235"/>
      <c r="K5" s="235"/>
      <c r="L5" s="30"/>
      <c r="M5" s="4"/>
      <c r="N5" s="235"/>
      <c r="O5" s="235"/>
      <c r="P5" s="4"/>
      <c r="Q5" s="235"/>
      <c r="R5" s="235"/>
      <c r="S5" s="4"/>
      <c r="T5" s="235"/>
      <c r="U5" s="235"/>
      <c r="V5" s="4"/>
    </row>
    <row r="6" spans="1:22" ht="17.25" customHeight="1">
      <c r="A6" s="30"/>
      <c r="B6" s="216" t="s">
        <v>3</v>
      </c>
      <c r="C6" s="216"/>
      <c r="D6" s="38"/>
      <c r="E6" s="14">
        <v>9336427</v>
      </c>
      <c r="F6" s="249">
        <v>759663</v>
      </c>
      <c r="G6" s="250"/>
      <c r="H6" s="10">
        <v>718887</v>
      </c>
      <c r="I6" s="10">
        <v>747004</v>
      </c>
      <c r="J6" s="249">
        <v>810820</v>
      </c>
      <c r="K6" s="250"/>
      <c r="L6" s="10">
        <v>850008</v>
      </c>
      <c r="M6" s="10">
        <v>790318</v>
      </c>
      <c r="N6" s="249">
        <v>744346</v>
      </c>
      <c r="O6" s="250"/>
      <c r="P6" s="10">
        <v>824434</v>
      </c>
      <c r="Q6" s="249">
        <v>775527</v>
      </c>
      <c r="R6" s="250"/>
      <c r="S6" s="10">
        <v>814723</v>
      </c>
      <c r="T6" s="249">
        <v>754576</v>
      </c>
      <c r="U6" s="250"/>
      <c r="V6" s="10">
        <v>764121</v>
      </c>
    </row>
    <row r="7" spans="1:22" ht="4.5" customHeight="1">
      <c r="A7" s="30"/>
      <c r="B7" s="216"/>
      <c r="C7" s="216"/>
      <c r="D7" s="38"/>
      <c r="E7" s="33"/>
      <c r="F7" s="250"/>
      <c r="G7" s="250"/>
      <c r="H7" s="30"/>
      <c r="I7" s="30"/>
      <c r="J7" s="250"/>
      <c r="K7" s="250"/>
      <c r="L7" s="30"/>
      <c r="M7" s="4"/>
      <c r="N7" s="235"/>
      <c r="O7" s="235"/>
      <c r="P7" s="4"/>
      <c r="Q7" s="235"/>
      <c r="R7" s="235"/>
      <c r="S7" s="4"/>
      <c r="T7" s="235"/>
      <c r="U7" s="235"/>
      <c r="V7" s="4"/>
    </row>
    <row r="8" spans="1:22" ht="17.25" customHeight="1">
      <c r="A8" s="30"/>
      <c r="B8" s="216" t="s">
        <v>25</v>
      </c>
      <c r="C8" s="216"/>
      <c r="D8" s="38"/>
      <c r="E8" s="14">
        <v>2843500</v>
      </c>
      <c r="F8" s="249">
        <v>231740</v>
      </c>
      <c r="G8" s="249"/>
      <c r="H8" s="10">
        <v>217261</v>
      </c>
      <c r="I8" s="10">
        <v>224532</v>
      </c>
      <c r="J8" s="249">
        <v>247120</v>
      </c>
      <c r="K8" s="250"/>
      <c r="L8" s="10">
        <v>263182</v>
      </c>
      <c r="M8" s="10">
        <v>240653</v>
      </c>
      <c r="N8" s="249">
        <v>225408</v>
      </c>
      <c r="O8" s="250"/>
      <c r="P8" s="10">
        <v>254827</v>
      </c>
      <c r="Q8" s="249">
        <v>238298</v>
      </c>
      <c r="R8" s="250"/>
      <c r="S8" s="10">
        <v>249540</v>
      </c>
      <c r="T8" s="249">
        <v>228922</v>
      </c>
      <c r="U8" s="250"/>
      <c r="V8" s="10">
        <v>222017</v>
      </c>
    </row>
    <row r="9" spans="1:22" ht="17.25" customHeight="1">
      <c r="A9" s="30"/>
      <c r="B9" s="216" t="s">
        <v>26</v>
      </c>
      <c r="C9" s="216"/>
      <c r="D9" s="38"/>
      <c r="E9" s="14">
        <v>457936</v>
      </c>
      <c r="F9" s="249">
        <v>36982</v>
      </c>
      <c r="G9" s="249"/>
      <c r="H9" s="10">
        <v>34735</v>
      </c>
      <c r="I9" s="10">
        <v>37753</v>
      </c>
      <c r="J9" s="249">
        <v>38226</v>
      </c>
      <c r="K9" s="250"/>
      <c r="L9" s="10">
        <v>41468</v>
      </c>
      <c r="M9" s="10">
        <v>37816</v>
      </c>
      <c r="N9" s="249">
        <v>37639</v>
      </c>
      <c r="O9" s="250"/>
      <c r="P9" s="10">
        <v>39437</v>
      </c>
      <c r="Q9" s="249">
        <v>36767</v>
      </c>
      <c r="R9" s="250"/>
      <c r="S9" s="10">
        <v>38370</v>
      </c>
      <c r="T9" s="249">
        <v>36538</v>
      </c>
      <c r="U9" s="250"/>
      <c r="V9" s="10">
        <v>42205</v>
      </c>
    </row>
    <row r="10" spans="1:22" ht="17.25" customHeight="1">
      <c r="A10" s="30"/>
      <c r="B10" s="216" t="s">
        <v>27</v>
      </c>
      <c r="C10" s="216"/>
      <c r="D10" s="38"/>
      <c r="E10" s="14">
        <v>269865</v>
      </c>
      <c r="F10" s="249">
        <v>21223</v>
      </c>
      <c r="G10" s="249"/>
      <c r="H10" s="10">
        <v>21410</v>
      </c>
      <c r="I10" s="10">
        <v>22384</v>
      </c>
      <c r="J10" s="249">
        <v>22448</v>
      </c>
      <c r="K10" s="250"/>
      <c r="L10" s="10">
        <v>22943</v>
      </c>
      <c r="M10" s="10">
        <v>22656</v>
      </c>
      <c r="N10" s="249">
        <v>22839</v>
      </c>
      <c r="O10" s="250"/>
      <c r="P10" s="10">
        <v>23019</v>
      </c>
      <c r="Q10" s="249">
        <v>22409</v>
      </c>
      <c r="R10" s="250"/>
      <c r="S10" s="10">
        <v>23714</v>
      </c>
      <c r="T10" s="249">
        <v>22359</v>
      </c>
      <c r="U10" s="250"/>
      <c r="V10" s="10">
        <v>22461</v>
      </c>
    </row>
    <row r="11" spans="1:22" ht="17.25" customHeight="1">
      <c r="A11" s="30"/>
      <c r="B11" s="216" t="s">
        <v>28</v>
      </c>
      <c r="C11" s="216"/>
      <c r="D11" s="38"/>
      <c r="E11" s="14">
        <v>365658</v>
      </c>
      <c r="F11" s="249">
        <v>28642</v>
      </c>
      <c r="G11" s="249"/>
      <c r="H11" s="10">
        <v>28225</v>
      </c>
      <c r="I11" s="10">
        <v>30406</v>
      </c>
      <c r="J11" s="249">
        <v>31106</v>
      </c>
      <c r="K11" s="250"/>
      <c r="L11" s="10">
        <v>32195</v>
      </c>
      <c r="M11" s="10">
        <v>30995</v>
      </c>
      <c r="N11" s="249">
        <v>29658</v>
      </c>
      <c r="O11" s="250"/>
      <c r="P11" s="10">
        <v>30055</v>
      </c>
      <c r="Q11" s="249">
        <v>31224</v>
      </c>
      <c r="R11" s="250"/>
      <c r="S11" s="10">
        <v>32596</v>
      </c>
      <c r="T11" s="249">
        <v>30049</v>
      </c>
      <c r="U11" s="250"/>
      <c r="V11" s="10">
        <v>30507</v>
      </c>
    </row>
    <row r="12" spans="1:22" ht="17.25" customHeight="1">
      <c r="A12" s="30"/>
      <c r="B12" s="216" t="s">
        <v>29</v>
      </c>
      <c r="C12" s="216"/>
      <c r="D12" s="38"/>
      <c r="E12" s="14">
        <v>468301</v>
      </c>
      <c r="F12" s="249">
        <v>37317</v>
      </c>
      <c r="G12" s="249"/>
      <c r="H12" s="10">
        <v>36238</v>
      </c>
      <c r="I12" s="10">
        <v>37971</v>
      </c>
      <c r="J12" s="249">
        <v>39793</v>
      </c>
      <c r="K12" s="250"/>
      <c r="L12" s="10">
        <v>43170</v>
      </c>
      <c r="M12" s="10">
        <v>39617</v>
      </c>
      <c r="N12" s="249">
        <v>37864</v>
      </c>
      <c r="O12" s="250"/>
      <c r="P12" s="10">
        <v>39702</v>
      </c>
      <c r="Q12" s="249">
        <v>38047</v>
      </c>
      <c r="R12" s="250"/>
      <c r="S12" s="10">
        <v>40973</v>
      </c>
      <c r="T12" s="249">
        <v>38565</v>
      </c>
      <c r="U12" s="250"/>
      <c r="V12" s="10">
        <v>39044</v>
      </c>
    </row>
    <row r="13" spans="1:22" ht="17.25" customHeight="1">
      <c r="A13" s="30"/>
      <c r="B13" s="216" t="s">
        <v>30</v>
      </c>
      <c r="C13" s="216"/>
      <c r="D13" s="38"/>
      <c r="E13" s="14">
        <v>477813</v>
      </c>
      <c r="F13" s="249">
        <v>39554</v>
      </c>
      <c r="G13" s="249"/>
      <c r="H13" s="10">
        <v>37076</v>
      </c>
      <c r="I13" s="10">
        <v>37459</v>
      </c>
      <c r="J13" s="249">
        <v>41651</v>
      </c>
      <c r="K13" s="250"/>
      <c r="L13" s="10">
        <v>43929</v>
      </c>
      <c r="M13" s="10">
        <v>41926</v>
      </c>
      <c r="N13" s="249">
        <v>38016</v>
      </c>
      <c r="O13" s="250"/>
      <c r="P13" s="10">
        <v>39765</v>
      </c>
      <c r="Q13" s="249">
        <v>39792</v>
      </c>
      <c r="R13" s="250"/>
      <c r="S13" s="10">
        <v>41845</v>
      </c>
      <c r="T13" s="249">
        <v>39208</v>
      </c>
      <c r="U13" s="250"/>
      <c r="V13" s="10">
        <v>37592</v>
      </c>
    </row>
    <row r="14" spans="1:22" ht="17.25" customHeight="1">
      <c r="A14" s="30"/>
      <c r="B14" s="216" t="s">
        <v>31</v>
      </c>
      <c r="C14" s="216"/>
      <c r="D14" s="38"/>
      <c r="E14" s="14">
        <v>532661</v>
      </c>
      <c r="F14" s="249">
        <v>41543</v>
      </c>
      <c r="G14" s="249"/>
      <c r="H14" s="10">
        <v>40863</v>
      </c>
      <c r="I14" s="10">
        <v>43033</v>
      </c>
      <c r="J14" s="249">
        <v>47097</v>
      </c>
      <c r="K14" s="250"/>
      <c r="L14" s="10">
        <v>49968</v>
      </c>
      <c r="M14" s="10">
        <v>44462</v>
      </c>
      <c r="N14" s="249">
        <v>43472</v>
      </c>
      <c r="O14" s="250"/>
      <c r="P14" s="10">
        <v>45402</v>
      </c>
      <c r="Q14" s="249">
        <v>44893</v>
      </c>
      <c r="R14" s="250"/>
      <c r="S14" s="10">
        <v>46415</v>
      </c>
      <c r="T14" s="249">
        <v>42599</v>
      </c>
      <c r="U14" s="250"/>
      <c r="V14" s="10">
        <v>42914</v>
      </c>
    </row>
    <row r="15" spans="1:22" ht="17.25" customHeight="1">
      <c r="A15" s="30"/>
      <c r="B15" s="216" t="s">
        <v>32</v>
      </c>
      <c r="C15" s="216"/>
      <c r="D15" s="38"/>
      <c r="E15" s="14">
        <v>330461</v>
      </c>
      <c r="F15" s="249">
        <v>27500</v>
      </c>
      <c r="G15" s="249"/>
      <c r="H15" s="10">
        <v>26721</v>
      </c>
      <c r="I15" s="10">
        <v>26983</v>
      </c>
      <c r="J15" s="249">
        <v>28802</v>
      </c>
      <c r="K15" s="250"/>
      <c r="L15" s="10">
        <v>29715</v>
      </c>
      <c r="M15" s="10">
        <v>27462</v>
      </c>
      <c r="N15" s="249">
        <v>25248</v>
      </c>
      <c r="O15" s="250"/>
      <c r="P15" s="10">
        <v>28857</v>
      </c>
      <c r="Q15" s="249">
        <v>27563</v>
      </c>
      <c r="R15" s="250"/>
      <c r="S15" s="10">
        <v>28919</v>
      </c>
      <c r="T15" s="249">
        <v>26375</v>
      </c>
      <c r="U15" s="250"/>
      <c r="V15" s="10">
        <v>25956</v>
      </c>
    </row>
    <row r="16" spans="1:22" ht="17.25" customHeight="1">
      <c r="A16" s="30"/>
      <c r="B16" s="216" t="s">
        <v>33</v>
      </c>
      <c r="C16" s="216"/>
      <c r="D16" s="38"/>
      <c r="E16" s="14">
        <v>353919</v>
      </c>
      <c r="F16" s="249">
        <v>28968</v>
      </c>
      <c r="G16" s="249"/>
      <c r="H16" s="10">
        <v>26995</v>
      </c>
      <c r="I16" s="10">
        <v>28217</v>
      </c>
      <c r="J16" s="249">
        <v>30415</v>
      </c>
      <c r="K16" s="250"/>
      <c r="L16" s="10">
        <v>32189</v>
      </c>
      <c r="M16" s="10">
        <v>29590</v>
      </c>
      <c r="N16" s="249">
        <v>28075</v>
      </c>
      <c r="O16" s="250"/>
      <c r="P16" s="10">
        <v>31384</v>
      </c>
      <c r="Q16" s="249">
        <v>28661</v>
      </c>
      <c r="R16" s="250"/>
      <c r="S16" s="10">
        <v>30983</v>
      </c>
      <c r="T16" s="249">
        <v>28846</v>
      </c>
      <c r="U16" s="250"/>
      <c r="V16" s="10">
        <v>29596</v>
      </c>
    </row>
    <row r="17" spans="1:22" ht="17.25" customHeight="1">
      <c r="A17" s="30"/>
      <c r="B17" s="216" t="s">
        <v>34</v>
      </c>
      <c r="C17" s="216"/>
      <c r="D17" s="38"/>
      <c r="E17" s="14">
        <v>340937</v>
      </c>
      <c r="F17" s="249">
        <v>28439</v>
      </c>
      <c r="G17" s="249"/>
      <c r="H17" s="10">
        <v>26325</v>
      </c>
      <c r="I17" s="10">
        <v>26930</v>
      </c>
      <c r="J17" s="249">
        <v>29371</v>
      </c>
      <c r="K17" s="250"/>
      <c r="L17" s="10">
        <v>30790</v>
      </c>
      <c r="M17" s="10">
        <v>28673</v>
      </c>
      <c r="N17" s="249">
        <v>27109</v>
      </c>
      <c r="O17" s="250"/>
      <c r="P17" s="10">
        <v>29957</v>
      </c>
      <c r="Q17" s="249">
        <v>27986</v>
      </c>
      <c r="R17" s="250"/>
      <c r="S17" s="10">
        <v>29499</v>
      </c>
      <c r="T17" s="249">
        <v>28150</v>
      </c>
      <c r="U17" s="250"/>
      <c r="V17" s="10">
        <v>27708</v>
      </c>
    </row>
    <row r="18" spans="1:22" ht="17.25" customHeight="1">
      <c r="A18" s="30"/>
      <c r="B18" s="216" t="s">
        <v>93</v>
      </c>
      <c r="C18" s="216"/>
      <c r="D18" s="38"/>
      <c r="E18" s="14">
        <v>282404</v>
      </c>
      <c r="F18" s="249">
        <v>23052</v>
      </c>
      <c r="G18" s="249"/>
      <c r="H18" s="10">
        <v>21530</v>
      </c>
      <c r="I18" s="10">
        <v>22351</v>
      </c>
      <c r="J18" s="249">
        <v>25112</v>
      </c>
      <c r="K18" s="250"/>
      <c r="L18" s="10">
        <v>26220</v>
      </c>
      <c r="M18" s="10">
        <v>24244</v>
      </c>
      <c r="N18" s="249">
        <v>22365</v>
      </c>
      <c r="O18" s="250"/>
      <c r="P18" s="10">
        <v>24685</v>
      </c>
      <c r="Q18" s="249">
        <v>23496</v>
      </c>
      <c r="R18" s="250"/>
      <c r="S18" s="10">
        <v>24108</v>
      </c>
      <c r="T18" s="249">
        <v>22802</v>
      </c>
      <c r="U18" s="250"/>
      <c r="V18" s="10">
        <v>22439</v>
      </c>
    </row>
    <row r="19" spans="1:22" ht="17.25" customHeight="1">
      <c r="A19" s="30"/>
      <c r="B19" s="216" t="s">
        <v>36</v>
      </c>
      <c r="C19" s="216"/>
      <c r="D19" s="38"/>
      <c r="E19" s="14">
        <v>463038</v>
      </c>
      <c r="F19" s="249">
        <v>36980</v>
      </c>
      <c r="G19" s="249"/>
      <c r="H19" s="10">
        <v>36095</v>
      </c>
      <c r="I19" s="10">
        <v>38865</v>
      </c>
      <c r="J19" s="249">
        <v>41447</v>
      </c>
      <c r="K19" s="250"/>
      <c r="L19" s="10">
        <v>41069</v>
      </c>
      <c r="M19" s="10">
        <v>38990</v>
      </c>
      <c r="N19" s="249">
        <v>36343</v>
      </c>
      <c r="O19" s="250"/>
      <c r="P19" s="10">
        <v>42101</v>
      </c>
      <c r="Q19" s="249">
        <v>39022</v>
      </c>
      <c r="R19" s="250"/>
      <c r="S19" s="10">
        <v>39360</v>
      </c>
      <c r="T19" s="249">
        <v>36490</v>
      </c>
      <c r="U19" s="250"/>
      <c r="V19" s="10">
        <v>36276</v>
      </c>
    </row>
    <row r="20" spans="1:22" ht="17.25" customHeight="1">
      <c r="A20" s="30"/>
      <c r="B20" s="216" t="s">
        <v>37</v>
      </c>
      <c r="C20" s="216"/>
      <c r="D20" s="38"/>
      <c r="E20" s="14">
        <v>441403</v>
      </c>
      <c r="F20" s="249">
        <v>35552</v>
      </c>
      <c r="G20" s="249"/>
      <c r="H20" s="10">
        <v>33622</v>
      </c>
      <c r="I20" s="10">
        <v>36759</v>
      </c>
      <c r="J20" s="249">
        <v>36939</v>
      </c>
      <c r="K20" s="250"/>
      <c r="L20" s="10">
        <v>37928</v>
      </c>
      <c r="M20" s="10">
        <v>35394</v>
      </c>
      <c r="N20" s="249">
        <v>36081</v>
      </c>
      <c r="O20" s="250"/>
      <c r="P20" s="10">
        <v>42021</v>
      </c>
      <c r="Q20" s="249">
        <v>35458</v>
      </c>
      <c r="R20" s="250"/>
      <c r="S20" s="10">
        <v>38999</v>
      </c>
      <c r="T20" s="249">
        <v>34823</v>
      </c>
      <c r="U20" s="250"/>
      <c r="V20" s="10">
        <v>37827</v>
      </c>
    </row>
    <row r="21" spans="1:22" ht="17.25" customHeight="1">
      <c r="A21" s="30"/>
      <c r="B21" s="216" t="s">
        <v>38</v>
      </c>
      <c r="C21" s="216"/>
      <c r="D21" s="38"/>
      <c r="E21" s="14">
        <v>345675</v>
      </c>
      <c r="F21" s="249">
        <v>28693</v>
      </c>
      <c r="G21" s="249"/>
      <c r="H21" s="10">
        <v>26625</v>
      </c>
      <c r="I21" s="10">
        <v>26099</v>
      </c>
      <c r="J21" s="249">
        <v>31789</v>
      </c>
      <c r="K21" s="250"/>
      <c r="L21" s="10">
        <v>32678</v>
      </c>
      <c r="M21" s="10">
        <v>31161</v>
      </c>
      <c r="N21" s="249">
        <v>26177</v>
      </c>
      <c r="O21" s="250"/>
      <c r="P21" s="10">
        <v>30289</v>
      </c>
      <c r="Q21" s="249">
        <v>28822</v>
      </c>
      <c r="R21" s="250"/>
      <c r="S21" s="10">
        <v>30554</v>
      </c>
      <c r="T21" s="249">
        <v>28053</v>
      </c>
      <c r="U21" s="250"/>
      <c r="V21" s="10">
        <v>24735</v>
      </c>
    </row>
    <row r="22" spans="1:22" ht="17.25" customHeight="1">
      <c r="A22" s="30"/>
      <c r="B22" s="216" t="s">
        <v>39</v>
      </c>
      <c r="C22" s="216"/>
      <c r="D22" s="38"/>
      <c r="E22" s="14">
        <v>442482</v>
      </c>
      <c r="F22" s="249">
        <v>37466</v>
      </c>
      <c r="G22" s="249"/>
      <c r="H22" s="10">
        <v>34487</v>
      </c>
      <c r="I22" s="10">
        <v>34173</v>
      </c>
      <c r="J22" s="249">
        <v>39185</v>
      </c>
      <c r="K22" s="250"/>
      <c r="L22" s="10">
        <v>40426</v>
      </c>
      <c r="M22" s="10">
        <v>38871</v>
      </c>
      <c r="N22" s="249">
        <v>35429</v>
      </c>
      <c r="O22" s="250"/>
      <c r="P22" s="10">
        <v>38183</v>
      </c>
      <c r="Q22" s="249">
        <v>37072</v>
      </c>
      <c r="R22" s="250"/>
      <c r="S22" s="10">
        <v>38707</v>
      </c>
      <c r="T22" s="249">
        <v>35553</v>
      </c>
      <c r="U22" s="250"/>
      <c r="V22" s="10">
        <v>32930</v>
      </c>
    </row>
    <row r="23" spans="1:22" ht="17.25" customHeight="1">
      <c r="A23" s="30"/>
      <c r="B23" s="216" t="s">
        <v>40</v>
      </c>
      <c r="C23" s="216"/>
      <c r="D23" s="38"/>
      <c r="E23" s="14">
        <v>225243</v>
      </c>
      <c r="F23" s="249">
        <v>18677</v>
      </c>
      <c r="G23" s="249"/>
      <c r="H23" s="10">
        <v>17581</v>
      </c>
      <c r="I23" s="10">
        <v>17680</v>
      </c>
      <c r="J23" s="249">
        <v>20057</v>
      </c>
      <c r="K23" s="250"/>
      <c r="L23" s="10">
        <v>20471</v>
      </c>
      <c r="M23" s="10">
        <v>19886</v>
      </c>
      <c r="N23" s="249">
        <v>17361</v>
      </c>
      <c r="O23" s="250"/>
      <c r="P23" s="10">
        <v>19989</v>
      </c>
      <c r="Q23" s="249">
        <v>18595</v>
      </c>
      <c r="R23" s="250"/>
      <c r="S23" s="10">
        <v>19773</v>
      </c>
      <c r="T23" s="249">
        <v>17869</v>
      </c>
      <c r="U23" s="250"/>
      <c r="V23" s="10">
        <v>17304</v>
      </c>
    </row>
    <row r="24" spans="1:22" ht="17.25" customHeight="1">
      <c r="A24" s="30"/>
      <c r="B24" s="216" t="s">
        <v>41</v>
      </c>
      <c r="C24" s="216"/>
      <c r="D24" s="38"/>
      <c r="E24" s="14">
        <v>157678</v>
      </c>
      <c r="F24" s="249">
        <v>13137</v>
      </c>
      <c r="G24" s="249"/>
      <c r="H24" s="10">
        <v>12685</v>
      </c>
      <c r="I24" s="10">
        <v>12131</v>
      </c>
      <c r="J24" s="249">
        <v>13925</v>
      </c>
      <c r="K24" s="250"/>
      <c r="L24" s="10">
        <v>14322</v>
      </c>
      <c r="M24" s="10">
        <v>13352</v>
      </c>
      <c r="N24" s="249">
        <v>12302</v>
      </c>
      <c r="O24" s="250"/>
      <c r="P24" s="10">
        <v>14619</v>
      </c>
      <c r="Q24" s="249">
        <v>13005</v>
      </c>
      <c r="R24" s="250"/>
      <c r="S24" s="10">
        <v>13426</v>
      </c>
      <c r="T24" s="249">
        <v>12494</v>
      </c>
      <c r="U24" s="250"/>
      <c r="V24" s="10">
        <v>12280</v>
      </c>
    </row>
    <row r="25" spans="1:22" ht="17.25" customHeight="1">
      <c r="A25" s="30"/>
      <c r="B25" s="216" t="s">
        <v>42</v>
      </c>
      <c r="C25" s="216"/>
      <c r="D25" s="38"/>
      <c r="E25" s="14">
        <v>537462</v>
      </c>
      <c r="F25" s="249">
        <v>44200</v>
      </c>
      <c r="G25" s="249"/>
      <c r="H25" s="10">
        <v>40414</v>
      </c>
      <c r="I25" s="10">
        <v>43281</v>
      </c>
      <c r="J25" s="249">
        <v>46338</v>
      </c>
      <c r="K25" s="250"/>
      <c r="L25" s="10">
        <v>47344</v>
      </c>
      <c r="M25" s="10">
        <v>44572</v>
      </c>
      <c r="N25" s="249">
        <v>42959</v>
      </c>
      <c r="O25" s="250"/>
      <c r="P25" s="10">
        <v>50143</v>
      </c>
      <c r="Q25" s="249">
        <v>44419</v>
      </c>
      <c r="R25" s="250"/>
      <c r="S25" s="10">
        <v>46940</v>
      </c>
      <c r="T25" s="249">
        <v>44521</v>
      </c>
      <c r="U25" s="250"/>
      <c r="V25" s="10">
        <v>42331</v>
      </c>
    </row>
    <row r="26" spans="1:22" ht="4.5" customHeight="1" thickBot="1">
      <c r="A26" s="41"/>
      <c r="B26" s="251"/>
      <c r="C26" s="251"/>
      <c r="D26" s="63"/>
      <c r="E26" s="41"/>
      <c r="F26" s="217"/>
      <c r="G26" s="217"/>
      <c r="H26" s="41"/>
      <c r="I26" s="41"/>
      <c r="J26" s="217"/>
      <c r="K26" s="217"/>
      <c r="L26" s="41"/>
      <c r="M26" s="42"/>
      <c r="N26" s="217"/>
      <c r="O26" s="217"/>
      <c r="P26" s="42"/>
      <c r="Q26" s="217"/>
      <c r="R26" s="217"/>
      <c r="S26" s="42" t="s">
        <v>94</v>
      </c>
      <c r="T26" s="217"/>
      <c r="U26" s="217"/>
      <c r="V26" s="42"/>
    </row>
    <row r="27" spans="1:12" ht="18" customHeight="1">
      <c r="A27" s="58" t="s">
        <v>95</v>
      </c>
      <c r="B27" s="58"/>
      <c r="C27" s="23"/>
      <c r="D27" s="23"/>
      <c r="E27" s="2"/>
      <c r="F27" s="2"/>
      <c r="G27" s="2"/>
      <c r="H27" s="2"/>
      <c r="I27" s="2"/>
      <c r="J27" s="2"/>
      <c r="K27" s="2"/>
      <c r="L27" s="2"/>
    </row>
    <row r="28" ht="13.5">
      <c r="M28" s="64"/>
    </row>
    <row r="29" spans="5:9" ht="13.5">
      <c r="E29" s="18"/>
      <c r="H29" s="18"/>
      <c r="I29" s="18"/>
    </row>
    <row r="30" spans="6:7" ht="13.5">
      <c r="F30" s="65"/>
      <c r="G30" s="66"/>
    </row>
  </sheetData>
  <sheetProtection/>
  <mergeCells count="140">
    <mergeCell ref="B26:C26"/>
    <mergeCell ref="F26:G26"/>
    <mergeCell ref="J26:K26"/>
    <mergeCell ref="N26:O26"/>
    <mergeCell ref="Q26:R26"/>
    <mergeCell ref="T26:U26"/>
    <mergeCell ref="B25:C25"/>
    <mergeCell ref="F25:G25"/>
    <mergeCell ref="J25:K25"/>
    <mergeCell ref="N25:O25"/>
    <mergeCell ref="Q25:R25"/>
    <mergeCell ref="T25:U25"/>
    <mergeCell ref="B24:C24"/>
    <mergeCell ref="F24:G24"/>
    <mergeCell ref="J24:K24"/>
    <mergeCell ref="N24:O24"/>
    <mergeCell ref="Q24:R24"/>
    <mergeCell ref="T24:U24"/>
    <mergeCell ref="B23:C23"/>
    <mergeCell ref="F23:G23"/>
    <mergeCell ref="J23:K23"/>
    <mergeCell ref="N23:O23"/>
    <mergeCell ref="Q23:R23"/>
    <mergeCell ref="T23:U23"/>
    <mergeCell ref="B22:C22"/>
    <mergeCell ref="F22:G22"/>
    <mergeCell ref="J22:K22"/>
    <mergeCell ref="N22:O22"/>
    <mergeCell ref="Q22:R22"/>
    <mergeCell ref="T22:U22"/>
    <mergeCell ref="B21:C21"/>
    <mergeCell ref="F21:G21"/>
    <mergeCell ref="J21:K21"/>
    <mergeCell ref="N21:O21"/>
    <mergeCell ref="Q21:R21"/>
    <mergeCell ref="T21:U21"/>
    <mergeCell ref="B20:C20"/>
    <mergeCell ref="F20:G20"/>
    <mergeCell ref="J20:K20"/>
    <mergeCell ref="N20:O20"/>
    <mergeCell ref="Q20:R20"/>
    <mergeCell ref="T20:U20"/>
    <mergeCell ref="B19:C19"/>
    <mergeCell ref="F19:G19"/>
    <mergeCell ref="J19:K19"/>
    <mergeCell ref="N19:O19"/>
    <mergeCell ref="Q19:R19"/>
    <mergeCell ref="T19:U19"/>
    <mergeCell ref="B18:C18"/>
    <mergeCell ref="F18:G18"/>
    <mergeCell ref="J18:K18"/>
    <mergeCell ref="N18:O18"/>
    <mergeCell ref="Q18:R18"/>
    <mergeCell ref="T18:U18"/>
    <mergeCell ref="B17:C17"/>
    <mergeCell ref="F17:G17"/>
    <mergeCell ref="J17:K17"/>
    <mergeCell ref="N17:O17"/>
    <mergeCell ref="Q17:R17"/>
    <mergeCell ref="T17:U17"/>
    <mergeCell ref="B16:C16"/>
    <mergeCell ref="F16:G16"/>
    <mergeCell ref="J16:K16"/>
    <mergeCell ref="N16:O16"/>
    <mergeCell ref="Q16:R16"/>
    <mergeCell ref="T16:U16"/>
    <mergeCell ref="B15:C15"/>
    <mergeCell ref="F15:G15"/>
    <mergeCell ref="J15:K15"/>
    <mergeCell ref="N15:O15"/>
    <mergeCell ref="Q15:R15"/>
    <mergeCell ref="T15:U15"/>
    <mergeCell ref="B14:C14"/>
    <mergeCell ref="F14:G14"/>
    <mergeCell ref="J14:K14"/>
    <mergeCell ref="N14:O14"/>
    <mergeCell ref="Q14:R14"/>
    <mergeCell ref="T14:U14"/>
    <mergeCell ref="B13:C13"/>
    <mergeCell ref="F13:G13"/>
    <mergeCell ref="J13:K13"/>
    <mergeCell ref="N13:O13"/>
    <mergeCell ref="Q13:R13"/>
    <mergeCell ref="T13:U13"/>
    <mergeCell ref="B12:C12"/>
    <mergeCell ref="F12:G12"/>
    <mergeCell ref="J12:K12"/>
    <mergeCell ref="N12:O12"/>
    <mergeCell ref="Q12:R12"/>
    <mergeCell ref="T12:U12"/>
    <mergeCell ref="B11:C11"/>
    <mergeCell ref="F11:G11"/>
    <mergeCell ref="J11:K11"/>
    <mergeCell ref="N11:O11"/>
    <mergeCell ref="Q11:R11"/>
    <mergeCell ref="T11:U11"/>
    <mergeCell ref="B10:C10"/>
    <mergeCell ref="F10:G10"/>
    <mergeCell ref="J10:K10"/>
    <mergeCell ref="N10:O10"/>
    <mergeCell ref="Q10:R10"/>
    <mergeCell ref="T10:U10"/>
    <mergeCell ref="B9:C9"/>
    <mergeCell ref="F9:G9"/>
    <mergeCell ref="J9:K9"/>
    <mergeCell ref="N9:O9"/>
    <mergeCell ref="Q9:R9"/>
    <mergeCell ref="T9:U9"/>
    <mergeCell ref="B8:C8"/>
    <mergeCell ref="F8:G8"/>
    <mergeCell ref="J8:K8"/>
    <mergeCell ref="N8:O8"/>
    <mergeCell ref="Q8:R8"/>
    <mergeCell ref="T8:U8"/>
    <mergeCell ref="B7:C7"/>
    <mergeCell ref="F7:G7"/>
    <mergeCell ref="J7:K7"/>
    <mergeCell ref="N7:O7"/>
    <mergeCell ref="Q7:R7"/>
    <mergeCell ref="T7:U7"/>
    <mergeCell ref="B6:C6"/>
    <mergeCell ref="F6:G6"/>
    <mergeCell ref="J6:K6"/>
    <mergeCell ref="N6:O6"/>
    <mergeCell ref="Q6:R6"/>
    <mergeCell ref="T6:U6"/>
    <mergeCell ref="Q4:R4"/>
    <mergeCell ref="T4:U4"/>
    <mergeCell ref="B5:C5"/>
    <mergeCell ref="F5:G5"/>
    <mergeCell ref="J5:K5"/>
    <mergeCell ref="N5:O5"/>
    <mergeCell ref="Q5:R5"/>
    <mergeCell ref="T5:U5"/>
    <mergeCell ref="A1:D1"/>
    <mergeCell ref="A2:L2"/>
    <mergeCell ref="A4:D4"/>
    <mergeCell ref="F4:G4"/>
    <mergeCell ref="J4:K4"/>
    <mergeCell ref="N4:O4"/>
  </mergeCells>
  <printOptions/>
  <pageMargins left="0.6692913385826772" right="0.6692913385826772" top="0.3937007874015748" bottom="0.6692913385826772"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C1"/>
    </sheetView>
  </sheetViews>
  <sheetFormatPr defaultColWidth="9.00390625" defaultRowHeight="13.5"/>
  <cols>
    <col min="1" max="1" width="0.875" style="0" customWidth="1"/>
    <col min="2" max="2" width="12.625" style="0" customWidth="1"/>
    <col min="3" max="3" width="0.875" style="0" customWidth="1"/>
    <col min="4" max="5" width="18.375" style="53" customWidth="1"/>
    <col min="6" max="9" width="18.375" style="0" customWidth="1"/>
    <col min="10" max="10" width="11.75390625" style="0" bestFit="1" customWidth="1"/>
  </cols>
  <sheetData>
    <row r="1" spans="1:7" ht="27" customHeight="1">
      <c r="A1" s="206"/>
      <c r="B1" s="206"/>
      <c r="C1" s="206"/>
      <c r="D1" s="23"/>
      <c r="E1" s="23"/>
      <c r="F1" s="23"/>
      <c r="G1" s="23"/>
    </row>
    <row r="2" spans="1:7" ht="39" customHeight="1">
      <c r="A2" s="207" t="s">
        <v>96</v>
      </c>
      <c r="B2" s="207"/>
      <c r="C2" s="207"/>
      <c r="D2" s="207"/>
      <c r="E2" s="207"/>
      <c r="F2" s="207"/>
      <c r="G2" s="207"/>
    </row>
    <row r="3" spans="1:7" ht="15.75" customHeight="1" thickBot="1">
      <c r="A3" s="23"/>
      <c r="B3" s="23"/>
      <c r="C3" s="23"/>
      <c r="D3" s="23" t="s">
        <v>97</v>
      </c>
      <c r="E3" s="23"/>
      <c r="F3" s="23"/>
      <c r="G3" s="24" t="s">
        <v>10</v>
      </c>
    </row>
    <row r="4" spans="1:7" ht="18" customHeight="1">
      <c r="A4" s="208" t="s">
        <v>20</v>
      </c>
      <c r="B4" s="208"/>
      <c r="C4" s="209"/>
      <c r="D4" s="212" t="s">
        <v>21</v>
      </c>
      <c r="E4" s="208"/>
      <c r="F4" s="214" t="s">
        <v>22</v>
      </c>
      <c r="G4" s="252"/>
    </row>
    <row r="5" spans="1:7" ht="24" customHeight="1">
      <c r="A5" s="210"/>
      <c r="B5" s="210"/>
      <c r="C5" s="211"/>
      <c r="D5" s="27" t="s">
        <v>23</v>
      </c>
      <c r="E5" s="27" t="s">
        <v>24</v>
      </c>
      <c r="F5" s="29" t="s">
        <v>23</v>
      </c>
      <c r="G5" s="29" t="s">
        <v>24</v>
      </c>
    </row>
    <row r="6" spans="1:7" ht="6" customHeight="1">
      <c r="A6" s="30"/>
      <c r="B6" s="31"/>
      <c r="C6" s="30"/>
      <c r="D6" s="32"/>
      <c r="E6" s="30"/>
      <c r="F6" s="33"/>
      <c r="G6" s="33"/>
    </row>
    <row r="7" spans="1:7" ht="17.25" customHeight="1">
      <c r="A7" s="30"/>
      <c r="B7" s="31" t="s">
        <v>3</v>
      </c>
      <c r="C7" s="34"/>
      <c r="D7" s="35">
        <v>1517898</v>
      </c>
      <c r="E7" s="35">
        <v>1517898</v>
      </c>
      <c r="F7" s="36">
        <v>1498061</v>
      </c>
      <c r="G7" s="36">
        <v>1498061</v>
      </c>
    </row>
    <row r="8" spans="1:7" ht="6" customHeight="1">
      <c r="A8" s="30"/>
      <c r="B8" s="31"/>
      <c r="C8" s="34"/>
      <c r="D8" s="35"/>
      <c r="E8" s="35"/>
      <c r="F8" s="36"/>
      <c r="G8" s="36"/>
    </row>
    <row r="9" spans="1:10" ht="17.25" customHeight="1">
      <c r="A9" s="30"/>
      <c r="B9" s="31" t="s">
        <v>98</v>
      </c>
      <c r="C9" s="38"/>
      <c r="D9" s="67">
        <v>308386</v>
      </c>
      <c r="E9" s="67">
        <v>303922</v>
      </c>
      <c r="F9" s="68">
        <v>316549</v>
      </c>
      <c r="G9" s="68">
        <v>314297</v>
      </c>
      <c r="H9" s="37"/>
      <c r="J9" s="37"/>
    </row>
    <row r="10" spans="1:8" ht="17.25" customHeight="1">
      <c r="A10" s="4"/>
      <c r="B10" s="31" t="s">
        <v>99</v>
      </c>
      <c r="C10" s="34"/>
      <c r="D10" s="67">
        <v>31507</v>
      </c>
      <c r="E10" s="67">
        <v>36843</v>
      </c>
      <c r="F10" s="68">
        <v>30265</v>
      </c>
      <c r="G10" s="68">
        <v>35436</v>
      </c>
      <c r="H10" s="37"/>
    </row>
    <row r="11" spans="1:7" ht="17.25" customHeight="1">
      <c r="A11" s="4"/>
      <c r="B11" s="31" t="s">
        <v>100</v>
      </c>
      <c r="C11" s="34"/>
      <c r="D11" s="67">
        <v>40495</v>
      </c>
      <c r="E11" s="67">
        <v>40039</v>
      </c>
      <c r="F11" s="68">
        <v>36313</v>
      </c>
      <c r="G11" s="68">
        <v>33320</v>
      </c>
    </row>
    <row r="12" spans="1:7" ht="17.25" customHeight="1">
      <c r="A12" s="4"/>
      <c r="B12" s="31" t="s">
        <v>101</v>
      </c>
      <c r="C12" s="34"/>
      <c r="D12" s="67">
        <v>55598</v>
      </c>
      <c r="E12" s="67">
        <v>55439</v>
      </c>
      <c r="F12" s="68">
        <v>56780</v>
      </c>
      <c r="G12" s="68">
        <v>57166</v>
      </c>
    </row>
    <row r="13" spans="1:7" ht="17.25" customHeight="1">
      <c r="A13" s="4"/>
      <c r="B13" s="31" t="s">
        <v>102</v>
      </c>
      <c r="C13" s="34"/>
      <c r="D13" s="67">
        <v>21588</v>
      </c>
      <c r="E13" s="67">
        <v>22040</v>
      </c>
      <c r="F13" s="68">
        <v>28927</v>
      </c>
      <c r="G13" s="68">
        <v>29009</v>
      </c>
    </row>
    <row r="14" spans="1:7" ht="17.25" customHeight="1">
      <c r="A14" s="4"/>
      <c r="B14" s="31" t="s">
        <v>103</v>
      </c>
      <c r="C14" s="34"/>
      <c r="D14" s="67">
        <v>17918</v>
      </c>
      <c r="E14" s="67">
        <v>16366</v>
      </c>
      <c r="F14" s="68">
        <v>13003</v>
      </c>
      <c r="G14" s="68">
        <v>13069</v>
      </c>
    </row>
    <row r="15" spans="1:7" ht="17.25" customHeight="1">
      <c r="A15" s="4"/>
      <c r="B15" s="31" t="s">
        <v>104</v>
      </c>
      <c r="C15" s="34"/>
      <c r="D15" s="67">
        <v>47357</v>
      </c>
      <c r="E15" s="67">
        <v>43227</v>
      </c>
      <c r="F15" s="68">
        <v>38707</v>
      </c>
      <c r="G15" s="68">
        <v>37626</v>
      </c>
    </row>
    <row r="16" spans="1:7" ht="17.25" customHeight="1">
      <c r="A16" s="4"/>
      <c r="B16" s="31" t="s">
        <v>105</v>
      </c>
      <c r="C16" s="34"/>
      <c r="D16" s="67">
        <v>23092</v>
      </c>
      <c r="E16" s="67">
        <v>25278</v>
      </c>
      <c r="F16" s="68">
        <v>18595</v>
      </c>
      <c r="G16" s="68">
        <v>19042</v>
      </c>
    </row>
    <row r="17" spans="1:7" ht="17.25" customHeight="1">
      <c r="A17" s="4"/>
      <c r="B17" s="31" t="s">
        <v>106</v>
      </c>
      <c r="C17" s="34"/>
      <c r="D17" s="67">
        <v>38440</v>
      </c>
      <c r="E17" s="67">
        <v>37930</v>
      </c>
      <c r="F17" s="68">
        <v>37107</v>
      </c>
      <c r="G17" s="68">
        <v>35311</v>
      </c>
    </row>
    <row r="18" spans="1:7" ht="17.25" customHeight="1">
      <c r="A18" s="4"/>
      <c r="B18" s="31" t="s">
        <v>107</v>
      </c>
      <c r="C18" s="34"/>
      <c r="D18" s="67">
        <v>111306</v>
      </c>
      <c r="E18" s="67">
        <v>116357</v>
      </c>
      <c r="F18" s="68">
        <v>124750</v>
      </c>
      <c r="G18" s="68">
        <v>126314</v>
      </c>
    </row>
    <row r="19" spans="1:7" ht="17.25" customHeight="1">
      <c r="A19" s="4"/>
      <c r="B19" s="31" t="s">
        <v>108</v>
      </c>
      <c r="C19" s="34"/>
      <c r="D19" s="67">
        <v>11330</v>
      </c>
      <c r="E19" s="67">
        <v>10373</v>
      </c>
      <c r="F19" s="68">
        <v>13595</v>
      </c>
      <c r="G19" s="68">
        <v>14065</v>
      </c>
    </row>
    <row r="20" spans="1:7" ht="17.25" customHeight="1">
      <c r="A20" s="4"/>
      <c r="B20" s="31" t="s">
        <v>109</v>
      </c>
      <c r="C20" s="34"/>
      <c r="D20" s="67">
        <v>24631</v>
      </c>
      <c r="E20" s="67">
        <v>25414</v>
      </c>
      <c r="F20" s="68">
        <v>26853</v>
      </c>
      <c r="G20" s="68">
        <v>26227</v>
      </c>
    </row>
    <row r="21" spans="1:7" ht="17.25" customHeight="1">
      <c r="A21" s="4"/>
      <c r="B21" s="31" t="s">
        <v>110</v>
      </c>
      <c r="C21" s="34"/>
      <c r="D21" s="67">
        <v>10912</v>
      </c>
      <c r="E21" s="67">
        <v>9960</v>
      </c>
      <c r="F21" s="68">
        <v>9679</v>
      </c>
      <c r="G21" s="68">
        <v>9687</v>
      </c>
    </row>
    <row r="22" spans="1:7" ht="17.25" customHeight="1">
      <c r="A22" s="4"/>
      <c r="B22" s="31" t="s">
        <v>111</v>
      </c>
      <c r="C22" s="34"/>
      <c r="D22" s="67">
        <v>25879</v>
      </c>
      <c r="E22" s="67">
        <v>24698</v>
      </c>
      <c r="F22" s="68">
        <v>25644</v>
      </c>
      <c r="G22" s="68">
        <v>24804</v>
      </c>
    </row>
    <row r="23" spans="1:7" ht="17.25" customHeight="1">
      <c r="A23" s="4"/>
      <c r="B23" s="31" t="s">
        <v>112</v>
      </c>
      <c r="C23" s="34"/>
      <c r="D23" s="67">
        <v>2869</v>
      </c>
      <c r="E23" s="67">
        <v>2729</v>
      </c>
      <c r="F23" s="68">
        <v>2198</v>
      </c>
      <c r="G23" s="68">
        <v>1770</v>
      </c>
    </row>
    <row r="24" spans="1:7" ht="17.25" customHeight="1">
      <c r="A24" s="4"/>
      <c r="B24" s="31" t="s">
        <v>113</v>
      </c>
      <c r="C24" s="34"/>
      <c r="D24" s="67">
        <v>50016</v>
      </c>
      <c r="E24" s="67">
        <v>47854</v>
      </c>
      <c r="F24" s="68">
        <v>44868</v>
      </c>
      <c r="G24" s="68">
        <v>44863</v>
      </c>
    </row>
    <row r="25" spans="1:7" ht="17.25" customHeight="1">
      <c r="A25" s="4"/>
      <c r="B25" s="31" t="s">
        <v>114</v>
      </c>
      <c r="C25" s="34"/>
      <c r="D25" s="67">
        <v>20960</v>
      </c>
      <c r="E25" s="67">
        <v>21430</v>
      </c>
      <c r="F25" s="68">
        <v>21486</v>
      </c>
      <c r="G25" s="68">
        <v>21005</v>
      </c>
    </row>
    <row r="26" spans="1:7" ht="17.25" customHeight="1">
      <c r="A26" s="4"/>
      <c r="B26" s="31" t="s">
        <v>115</v>
      </c>
      <c r="C26" s="34"/>
      <c r="D26" s="67">
        <v>80387</v>
      </c>
      <c r="E26" s="67">
        <v>81411</v>
      </c>
      <c r="F26" s="68">
        <v>75745</v>
      </c>
      <c r="G26" s="68">
        <v>77060</v>
      </c>
    </row>
    <row r="27" spans="1:7" ht="17.25" customHeight="1">
      <c r="A27" s="4"/>
      <c r="B27" s="31" t="s">
        <v>116</v>
      </c>
      <c r="C27" s="34"/>
      <c r="D27" s="67">
        <v>16472</v>
      </c>
      <c r="E27" s="67">
        <v>16213</v>
      </c>
      <c r="F27" s="68">
        <v>16642</v>
      </c>
      <c r="G27" s="68">
        <v>15662</v>
      </c>
    </row>
    <row r="28" spans="1:7" ht="17.25" customHeight="1">
      <c r="A28" s="4"/>
      <c r="B28" s="31" t="s">
        <v>117</v>
      </c>
      <c r="C28" s="34"/>
      <c r="D28" s="67">
        <v>35580</v>
      </c>
      <c r="E28" s="67">
        <v>33770</v>
      </c>
      <c r="F28" s="68">
        <v>37843</v>
      </c>
      <c r="G28" s="68">
        <v>37310</v>
      </c>
    </row>
    <row r="29" spans="1:7" ht="17.25" customHeight="1">
      <c r="A29" s="4"/>
      <c r="B29" s="31" t="s">
        <v>118</v>
      </c>
      <c r="C29" s="34"/>
      <c r="D29" s="67">
        <v>12031</v>
      </c>
      <c r="E29" s="67">
        <v>12175</v>
      </c>
      <c r="F29" s="68">
        <v>9315</v>
      </c>
      <c r="G29" s="68">
        <v>8581</v>
      </c>
    </row>
    <row r="30" spans="1:7" ht="17.25" customHeight="1">
      <c r="A30" s="4"/>
      <c r="B30" s="31" t="s">
        <v>119</v>
      </c>
      <c r="C30" s="34"/>
      <c r="D30" s="67">
        <v>12464</v>
      </c>
      <c r="E30" s="67">
        <v>12205</v>
      </c>
      <c r="F30" s="68">
        <v>9551</v>
      </c>
      <c r="G30" s="68">
        <v>10333</v>
      </c>
    </row>
    <row r="31" spans="1:7" ht="17.25" customHeight="1">
      <c r="A31" s="4"/>
      <c r="B31" s="31" t="s">
        <v>120</v>
      </c>
      <c r="C31" s="34"/>
      <c r="D31" s="67">
        <v>10984</v>
      </c>
      <c r="E31" s="67">
        <v>11359</v>
      </c>
      <c r="F31" s="68">
        <v>11215</v>
      </c>
      <c r="G31" s="68">
        <v>13447</v>
      </c>
    </row>
    <row r="32" spans="1:7" ht="17.25" customHeight="1">
      <c r="A32" s="4"/>
      <c r="B32" s="31" t="s">
        <v>121</v>
      </c>
      <c r="C32" s="34"/>
      <c r="D32" s="67">
        <v>54690</v>
      </c>
      <c r="E32" s="67">
        <v>57466</v>
      </c>
      <c r="F32" s="68">
        <v>61492</v>
      </c>
      <c r="G32" s="68">
        <v>61857</v>
      </c>
    </row>
    <row r="33" spans="1:7" ht="17.25" customHeight="1">
      <c r="A33" s="4"/>
      <c r="B33" s="31" t="s">
        <v>122</v>
      </c>
      <c r="C33" s="34"/>
      <c r="D33" s="67">
        <v>35878</v>
      </c>
      <c r="E33" s="67">
        <v>36776</v>
      </c>
      <c r="F33" s="68">
        <v>32699</v>
      </c>
      <c r="G33" s="68">
        <v>32353</v>
      </c>
    </row>
    <row r="34" spans="1:7" ht="17.25" customHeight="1">
      <c r="A34" s="4"/>
      <c r="B34" s="31" t="s">
        <v>123</v>
      </c>
      <c r="C34" s="34"/>
      <c r="D34" s="67">
        <v>49536</v>
      </c>
      <c r="E34" s="67">
        <v>47494</v>
      </c>
      <c r="F34" s="68">
        <v>47088</v>
      </c>
      <c r="G34" s="68">
        <v>45654</v>
      </c>
    </row>
    <row r="35" spans="1:7" ht="17.25" customHeight="1">
      <c r="A35" s="4"/>
      <c r="B35" s="31" t="s">
        <v>124</v>
      </c>
      <c r="C35" s="34"/>
      <c r="D35" s="67">
        <v>18253</v>
      </c>
      <c r="E35" s="67">
        <v>19175</v>
      </c>
      <c r="F35" s="68">
        <v>12071</v>
      </c>
      <c r="G35" s="68">
        <v>13431</v>
      </c>
    </row>
    <row r="36" spans="1:7" ht="17.25" customHeight="1">
      <c r="A36" s="4"/>
      <c r="B36" s="31" t="s">
        <v>125</v>
      </c>
      <c r="C36" s="34"/>
      <c r="D36" s="67">
        <v>8230</v>
      </c>
      <c r="E36" s="67">
        <v>8226</v>
      </c>
      <c r="F36" s="68">
        <v>7880</v>
      </c>
      <c r="G36" s="68">
        <v>6621</v>
      </c>
    </row>
    <row r="37" spans="1:7" ht="17.25" customHeight="1">
      <c r="A37" s="4"/>
      <c r="B37" s="31" t="s">
        <v>126</v>
      </c>
      <c r="C37" s="34"/>
      <c r="D37" s="67">
        <v>11109</v>
      </c>
      <c r="E37" s="67">
        <v>10206</v>
      </c>
      <c r="F37" s="68">
        <v>11051</v>
      </c>
      <c r="G37" s="68">
        <v>12046</v>
      </c>
    </row>
    <row r="38" spans="1:7" ht="17.25" customHeight="1">
      <c r="A38" s="4"/>
      <c r="B38" s="31" t="s">
        <v>127</v>
      </c>
      <c r="C38" s="34"/>
      <c r="D38" s="67">
        <v>13843</v>
      </c>
      <c r="E38" s="67">
        <v>14227</v>
      </c>
      <c r="F38" s="68">
        <v>20571</v>
      </c>
      <c r="G38" s="68">
        <v>20991</v>
      </c>
    </row>
    <row r="39" spans="1:7" ht="17.25" customHeight="1">
      <c r="A39" s="4"/>
      <c r="B39" s="31" t="s">
        <v>128</v>
      </c>
      <c r="C39" s="34"/>
      <c r="D39" s="67">
        <v>18471</v>
      </c>
      <c r="E39" s="67">
        <v>16880</v>
      </c>
      <c r="F39" s="68">
        <v>16545</v>
      </c>
      <c r="G39" s="68">
        <v>16619</v>
      </c>
    </row>
    <row r="40" spans="1:7" ht="17.25" customHeight="1">
      <c r="A40" s="4"/>
      <c r="B40" s="31" t="s">
        <v>129</v>
      </c>
      <c r="C40" s="34"/>
      <c r="D40" s="67">
        <v>86795</v>
      </c>
      <c r="E40" s="67">
        <v>84840</v>
      </c>
      <c r="F40" s="68">
        <v>83573</v>
      </c>
      <c r="G40" s="68">
        <v>81389</v>
      </c>
    </row>
    <row r="41" spans="1:7" ht="17.25" customHeight="1">
      <c r="A41" s="4"/>
      <c r="B41" s="31" t="s">
        <v>130</v>
      </c>
      <c r="C41" s="34"/>
      <c r="D41" s="67">
        <v>17471</v>
      </c>
      <c r="E41" s="67">
        <v>19556</v>
      </c>
      <c r="F41" s="68">
        <v>14947</v>
      </c>
      <c r="G41" s="68">
        <v>13679</v>
      </c>
    </row>
    <row r="42" spans="1:7" ht="17.25" customHeight="1">
      <c r="A42" s="4"/>
      <c r="B42" s="31" t="s">
        <v>131</v>
      </c>
      <c r="C42" s="34"/>
      <c r="D42" s="67">
        <v>19373</v>
      </c>
      <c r="E42" s="67">
        <v>18974</v>
      </c>
      <c r="F42" s="68">
        <v>20633</v>
      </c>
      <c r="G42" s="68">
        <v>21753</v>
      </c>
    </row>
    <row r="43" spans="1:7" ht="17.25" customHeight="1">
      <c r="A43" s="4"/>
      <c r="B43" s="31" t="s">
        <v>132</v>
      </c>
      <c r="C43" s="34"/>
      <c r="D43" s="67">
        <v>22238</v>
      </c>
      <c r="E43" s="67">
        <v>22622</v>
      </c>
      <c r="F43" s="68">
        <v>16506</v>
      </c>
      <c r="G43" s="68">
        <v>15294</v>
      </c>
    </row>
    <row r="44" spans="1:7" ht="17.25" customHeight="1">
      <c r="A44" s="4"/>
      <c r="B44" s="31" t="s">
        <v>133</v>
      </c>
      <c r="C44" s="34"/>
      <c r="D44" s="67">
        <v>4579</v>
      </c>
      <c r="E44" s="67">
        <v>4646</v>
      </c>
      <c r="F44" s="68">
        <v>5058</v>
      </c>
      <c r="G44" s="68">
        <v>5206</v>
      </c>
    </row>
    <row r="45" spans="1:7" ht="17.25" customHeight="1">
      <c r="A45" s="4"/>
      <c r="B45" s="31" t="s">
        <v>134</v>
      </c>
      <c r="C45" s="34"/>
      <c r="D45" s="67">
        <v>7496</v>
      </c>
      <c r="E45" s="67">
        <v>7756</v>
      </c>
      <c r="F45" s="68">
        <v>4427</v>
      </c>
      <c r="G45" s="68">
        <v>4995</v>
      </c>
    </row>
    <row r="46" spans="1:7" ht="17.25" customHeight="1">
      <c r="A46" s="4"/>
      <c r="B46" s="31" t="s">
        <v>135</v>
      </c>
      <c r="C46" s="34"/>
      <c r="D46" s="67">
        <v>139734</v>
      </c>
      <c r="E46" s="67">
        <v>142022</v>
      </c>
      <c r="F46" s="68">
        <v>137890</v>
      </c>
      <c r="G46" s="68">
        <v>140769</v>
      </c>
    </row>
    <row r="47" spans="1:7" ht="6" customHeight="1" thickBot="1">
      <c r="A47" s="41"/>
      <c r="B47" s="42"/>
      <c r="C47" s="41"/>
      <c r="D47" s="43"/>
      <c r="E47" s="41"/>
      <c r="F47" s="69"/>
      <c r="G47" s="69"/>
    </row>
    <row r="48" spans="1:7" ht="18" customHeight="1">
      <c r="A48" s="45" t="s">
        <v>136</v>
      </c>
      <c r="B48" s="45"/>
      <c r="C48" s="23"/>
      <c r="D48" s="58"/>
      <c r="E48" s="23"/>
      <c r="F48" s="23"/>
      <c r="G48" s="23"/>
    </row>
  </sheetData>
  <sheetProtection/>
  <mergeCells count="5">
    <mergeCell ref="A1:C1"/>
    <mergeCell ref="A2:G2"/>
    <mergeCell ref="A4:C5"/>
    <mergeCell ref="D4:E4"/>
    <mergeCell ref="F4:G4"/>
  </mergeCells>
  <printOptions horizontalCentered="1"/>
  <pageMargins left="0.6692913385826772" right="0.6692913385826772" top="0.3937007874015748" bottom="0.6692913385826772"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Q62"/>
  <sheetViews>
    <sheetView zoomScalePageLayoutView="0" workbookViewId="0" topLeftCell="A1">
      <selection activeCell="A1" sqref="A1"/>
    </sheetView>
  </sheetViews>
  <sheetFormatPr defaultColWidth="9.00390625" defaultRowHeight="13.5"/>
  <cols>
    <col min="1" max="1" width="1.625" style="1" customWidth="1"/>
    <col min="2" max="3" width="4.625" style="1" customWidth="1"/>
    <col min="4" max="4" width="10.625" style="1" customWidth="1"/>
    <col min="5" max="5" width="1.625" style="2" customWidth="1"/>
    <col min="6" max="6" width="18.625" style="2" customWidth="1"/>
    <col min="7" max="7" width="5.625" style="2" customWidth="1"/>
    <col min="8" max="8" width="1.625" style="1" customWidth="1"/>
    <col min="9" max="10" width="4.625" style="1" customWidth="1"/>
    <col min="11" max="11" width="10.625" style="1" customWidth="1"/>
    <col min="12" max="12" width="1.625" style="2" customWidth="1"/>
    <col min="13" max="13" width="18.625" style="2" customWidth="1"/>
    <col min="14" max="14" width="7.375" style="2" customWidth="1"/>
    <col min="15" max="15" width="7.50390625" style="2" customWidth="1"/>
    <col min="16" max="17" width="14.75390625" style="2" customWidth="1"/>
  </cols>
  <sheetData>
    <row r="1" spans="7:17" ht="19.5" customHeight="1">
      <c r="G1"/>
      <c r="H1" s="3"/>
      <c r="N1"/>
      <c r="O1"/>
      <c r="P1"/>
      <c r="Q1"/>
    </row>
    <row r="2" spans="1:17" ht="27" customHeight="1">
      <c r="A2" s="253" t="s">
        <v>137</v>
      </c>
      <c r="B2" s="253"/>
      <c r="C2" s="253"/>
      <c r="D2" s="253"/>
      <c r="E2" s="253"/>
      <c r="F2" s="253"/>
      <c r="G2" s="253"/>
      <c r="H2" s="253"/>
      <c r="I2" s="253"/>
      <c r="J2" s="253"/>
      <c r="K2" s="253"/>
      <c r="L2" s="253"/>
      <c r="M2" s="253"/>
      <c r="N2" s="22"/>
      <c r="O2" s="22"/>
      <c r="P2" s="22"/>
      <c r="Q2" s="22"/>
    </row>
    <row r="3" spans="1:17" ht="16.5" customHeight="1" thickBot="1">
      <c r="A3" s="3"/>
      <c r="B3" s="3"/>
      <c r="C3" s="3"/>
      <c r="D3" s="3"/>
      <c r="E3" s="4"/>
      <c r="F3" s="4"/>
      <c r="G3" s="4"/>
      <c r="H3" s="3"/>
      <c r="I3" s="3"/>
      <c r="J3" s="3"/>
      <c r="K3" s="3"/>
      <c r="L3" s="4"/>
      <c r="M3" s="8" t="s">
        <v>10</v>
      </c>
      <c r="N3" s="8"/>
      <c r="O3" s="4"/>
      <c r="P3" s="4"/>
      <c r="Q3" s="8"/>
    </row>
    <row r="4" spans="1:17" ht="30" customHeight="1">
      <c r="A4" s="204" t="s">
        <v>0</v>
      </c>
      <c r="B4" s="204"/>
      <c r="C4" s="204"/>
      <c r="D4" s="204"/>
      <c r="E4" s="204"/>
      <c r="F4" s="16" t="s">
        <v>138</v>
      </c>
      <c r="G4"/>
      <c r="H4" s="204" t="s">
        <v>0</v>
      </c>
      <c r="I4" s="204"/>
      <c r="J4" s="204"/>
      <c r="K4" s="204"/>
      <c r="L4" s="204"/>
      <c r="M4" s="16" t="s">
        <v>138</v>
      </c>
      <c r="N4"/>
      <c r="O4"/>
      <c r="P4"/>
      <c r="Q4"/>
    </row>
    <row r="5" spans="1:17" ht="6" customHeight="1">
      <c r="A5" s="3"/>
      <c r="B5" s="205"/>
      <c r="C5" s="205"/>
      <c r="D5" s="205"/>
      <c r="E5" s="5"/>
      <c r="F5" s="70"/>
      <c r="G5"/>
      <c r="H5" s="3"/>
      <c r="I5" s="205"/>
      <c r="J5" s="205"/>
      <c r="K5" s="205"/>
      <c r="L5" s="5"/>
      <c r="M5" s="70"/>
      <c r="N5"/>
      <c r="O5"/>
      <c r="P5"/>
      <c r="Q5"/>
    </row>
    <row r="6" spans="1:17" ht="19.5" customHeight="1">
      <c r="A6" s="3"/>
      <c r="B6" s="199" t="s">
        <v>3</v>
      </c>
      <c r="C6" s="199"/>
      <c r="D6" s="199"/>
      <c r="E6" s="5"/>
      <c r="F6" s="71">
        <v>178860</v>
      </c>
      <c r="G6"/>
      <c r="H6" s="3"/>
      <c r="I6" s="199" t="s">
        <v>139</v>
      </c>
      <c r="J6" s="199"/>
      <c r="K6" s="199"/>
      <c r="L6" s="5"/>
      <c r="M6" s="71">
        <v>4384</v>
      </c>
      <c r="N6"/>
      <c r="O6"/>
      <c r="P6"/>
      <c r="Q6"/>
    </row>
    <row r="7" spans="1:17" ht="19.5" customHeight="1">
      <c r="A7" s="3"/>
      <c r="B7" s="3"/>
      <c r="C7" s="199" t="s">
        <v>4</v>
      </c>
      <c r="D7" s="199"/>
      <c r="E7" s="5"/>
      <c r="F7" s="71">
        <v>120886</v>
      </c>
      <c r="G7"/>
      <c r="H7" s="3"/>
      <c r="I7" s="3"/>
      <c r="J7" s="199" t="s">
        <v>4</v>
      </c>
      <c r="K7" s="199"/>
      <c r="L7" s="5"/>
      <c r="M7" s="71">
        <v>1096</v>
      </c>
      <c r="N7"/>
      <c r="O7"/>
      <c r="P7"/>
      <c r="Q7"/>
    </row>
    <row r="8" spans="1:17" ht="19.5" customHeight="1">
      <c r="A8" s="3"/>
      <c r="B8" s="3"/>
      <c r="C8" s="199" t="s">
        <v>5</v>
      </c>
      <c r="D8" s="199"/>
      <c r="E8" s="5"/>
      <c r="F8" s="71">
        <v>57974</v>
      </c>
      <c r="G8"/>
      <c r="H8" s="3"/>
      <c r="I8" s="3"/>
      <c r="J8" s="199" t="s">
        <v>5</v>
      </c>
      <c r="K8" s="199"/>
      <c r="L8" s="5"/>
      <c r="M8" s="71">
        <v>3288</v>
      </c>
      <c r="N8"/>
      <c r="O8"/>
      <c r="P8"/>
      <c r="Q8"/>
    </row>
    <row r="9" spans="1:17" ht="6" customHeight="1">
      <c r="A9" s="3"/>
      <c r="B9" s="198"/>
      <c r="C9" s="198"/>
      <c r="D9" s="198"/>
      <c r="E9" s="5"/>
      <c r="F9" s="71"/>
      <c r="G9"/>
      <c r="H9" s="3"/>
      <c r="I9" s="198"/>
      <c r="J9" s="198"/>
      <c r="K9" s="198"/>
      <c r="L9" s="5"/>
      <c r="M9" s="71"/>
      <c r="N9"/>
      <c r="O9"/>
      <c r="P9"/>
      <c r="Q9"/>
    </row>
    <row r="10" spans="1:17" ht="19.5" customHeight="1">
      <c r="A10" s="3"/>
      <c r="B10" s="199" t="s">
        <v>140</v>
      </c>
      <c r="C10" s="199"/>
      <c r="D10" s="199"/>
      <c r="E10" s="5"/>
      <c r="F10" s="71">
        <v>2094</v>
      </c>
      <c r="G10"/>
      <c r="H10" s="3"/>
      <c r="I10" s="199" t="s">
        <v>141</v>
      </c>
      <c r="J10" s="199"/>
      <c r="K10" s="199"/>
      <c r="L10" s="5"/>
      <c r="M10" s="71">
        <v>2272</v>
      </c>
      <c r="N10"/>
      <c r="O10"/>
      <c r="P10"/>
      <c r="Q10"/>
    </row>
    <row r="11" spans="1:17" ht="19.5" customHeight="1">
      <c r="A11" s="3"/>
      <c r="B11" s="3"/>
      <c r="C11" s="199" t="s">
        <v>4</v>
      </c>
      <c r="D11" s="199"/>
      <c r="E11" s="5"/>
      <c r="F11" s="71">
        <v>1641</v>
      </c>
      <c r="G11"/>
      <c r="H11" s="3"/>
      <c r="I11" s="3"/>
      <c r="J11" s="199" t="s">
        <v>4</v>
      </c>
      <c r="K11" s="199"/>
      <c r="L11" s="5"/>
      <c r="M11" s="71">
        <v>1308</v>
      </c>
      <c r="N11"/>
      <c r="O11"/>
      <c r="P11"/>
      <c r="Q11"/>
    </row>
    <row r="12" spans="1:17" ht="19.5" customHeight="1">
      <c r="A12" s="3"/>
      <c r="B12" s="3"/>
      <c r="C12" s="199" t="s">
        <v>5</v>
      </c>
      <c r="D12" s="199"/>
      <c r="E12" s="5"/>
      <c r="F12" s="71">
        <v>453</v>
      </c>
      <c r="G12"/>
      <c r="H12" s="3"/>
      <c r="I12" s="3"/>
      <c r="J12" s="199" t="s">
        <v>5</v>
      </c>
      <c r="K12" s="199"/>
      <c r="L12" s="5"/>
      <c r="M12" s="71">
        <v>964</v>
      </c>
      <c r="N12"/>
      <c r="O12"/>
      <c r="P12"/>
      <c r="Q12"/>
    </row>
    <row r="13" spans="1:17" ht="6" customHeight="1">
      <c r="A13" s="3"/>
      <c r="B13" s="198"/>
      <c r="C13" s="198"/>
      <c r="D13" s="198"/>
      <c r="E13" s="5"/>
      <c r="F13" s="71"/>
      <c r="G13"/>
      <c r="H13" s="3"/>
      <c r="I13" s="198"/>
      <c r="J13" s="198"/>
      <c r="K13" s="198"/>
      <c r="L13" s="5"/>
      <c r="M13" s="71"/>
      <c r="N13"/>
      <c r="O13"/>
      <c r="P13"/>
      <c r="Q13"/>
    </row>
    <row r="14" spans="1:17" ht="19.5" customHeight="1">
      <c r="A14" s="3"/>
      <c r="B14" s="199" t="s">
        <v>142</v>
      </c>
      <c r="C14" s="199"/>
      <c r="D14" s="199"/>
      <c r="E14" s="5"/>
      <c r="F14" s="71">
        <v>4376</v>
      </c>
      <c r="G14"/>
      <c r="H14" s="3"/>
      <c r="I14" s="199" t="s">
        <v>143</v>
      </c>
      <c r="J14" s="199"/>
      <c r="K14" s="199"/>
      <c r="L14" s="5"/>
      <c r="M14" s="71">
        <v>10974</v>
      </c>
      <c r="N14"/>
      <c r="O14"/>
      <c r="P14"/>
      <c r="Q14"/>
    </row>
    <row r="15" spans="1:17" ht="19.5" customHeight="1">
      <c r="A15" s="3"/>
      <c r="B15" s="3"/>
      <c r="C15" s="199" t="s">
        <v>4</v>
      </c>
      <c r="D15" s="199"/>
      <c r="E15" s="5"/>
      <c r="F15" s="71">
        <v>3192</v>
      </c>
      <c r="G15"/>
      <c r="H15" s="3"/>
      <c r="I15" s="3"/>
      <c r="J15" s="199" t="s">
        <v>4</v>
      </c>
      <c r="K15" s="199"/>
      <c r="L15" s="5"/>
      <c r="M15" s="71">
        <v>8011</v>
      </c>
      <c r="N15"/>
      <c r="O15"/>
      <c r="P15"/>
      <c r="Q15"/>
    </row>
    <row r="16" spans="1:17" ht="19.5" customHeight="1">
      <c r="A16" s="3"/>
      <c r="B16" s="3"/>
      <c r="C16" s="199" t="s">
        <v>5</v>
      </c>
      <c r="D16" s="199"/>
      <c r="E16" s="5"/>
      <c r="F16" s="71">
        <v>1184</v>
      </c>
      <c r="G16"/>
      <c r="H16" s="3"/>
      <c r="I16" s="3"/>
      <c r="J16" s="199" t="s">
        <v>5</v>
      </c>
      <c r="K16" s="199"/>
      <c r="L16" s="5"/>
      <c r="M16" s="71">
        <v>2963</v>
      </c>
      <c r="N16"/>
      <c r="O16"/>
      <c r="P16"/>
      <c r="Q16"/>
    </row>
    <row r="17" spans="1:17" ht="6" customHeight="1">
      <c r="A17" s="3"/>
      <c r="B17" s="198"/>
      <c r="C17" s="198"/>
      <c r="D17" s="198"/>
      <c r="E17" s="5"/>
      <c r="F17" s="71"/>
      <c r="G17"/>
      <c r="H17" s="3"/>
      <c r="I17" s="198"/>
      <c r="J17" s="198"/>
      <c r="K17" s="198"/>
      <c r="L17" s="5"/>
      <c r="M17" s="71"/>
      <c r="N17"/>
      <c r="O17"/>
      <c r="P17"/>
      <c r="Q17"/>
    </row>
    <row r="18" spans="1:17" ht="19.5" customHeight="1">
      <c r="A18" s="3"/>
      <c r="B18" s="199" t="s">
        <v>144</v>
      </c>
      <c r="C18" s="199"/>
      <c r="D18" s="199"/>
      <c r="E18" s="5"/>
      <c r="F18" s="71">
        <v>28568</v>
      </c>
      <c r="G18"/>
      <c r="H18" s="3"/>
      <c r="I18" s="199" t="s">
        <v>145</v>
      </c>
      <c r="J18" s="199"/>
      <c r="K18" s="199"/>
      <c r="L18" s="5"/>
      <c r="M18" s="71">
        <v>3964</v>
      </c>
      <c r="N18"/>
      <c r="O18"/>
      <c r="P18"/>
      <c r="Q18"/>
    </row>
    <row r="19" spans="1:17" ht="19.5" customHeight="1">
      <c r="A19" s="3"/>
      <c r="B19" s="3"/>
      <c r="C19" s="199" t="s">
        <v>4</v>
      </c>
      <c r="D19" s="199"/>
      <c r="E19" s="5"/>
      <c r="F19" s="71">
        <v>19199</v>
      </c>
      <c r="G19"/>
      <c r="H19" s="3"/>
      <c r="I19" s="3"/>
      <c r="J19" s="199" t="s">
        <v>4</v>
      </c>
      <c r="K19" s="199"/>
      <c r="L19" s="5"/>
      <c r="M19" s="71">
        <v>1739</v>
      </c>
      <c r="N19"/>
      <c r="O19"/>
      <c r="P19"/>
      <c r="Q19"/>
    </row>
    <row r="20" spans="1:17" ht="19.5" customHeight="1">
      <c r="A20" s="3"/>
      <c r="B20" s="3"/>
      <c r="C20" s="199" t="s">
        <v>5</v>
      </c>
      <c r="D20" s="199"/>
      <c r="E20" s="5"/>
      <c r="F20" s="71">
        <v>9369</v>
      </c>
      <c r="G20"/>
      <c r="H20" s="3"/>
      <c r="I20" s="3"/>
      <c r="J20" s="199" t="s">
        <v>5</v>
      </c>
      <c r="K20" s="199"/>
      <c r="L20" s="5"/>
      <c r="M20" s="71">
        <v>2225</v>
      </c>
      <c r="N20"/>
      <c r="O20"/>
      <c r="P20"/>
      <c r="Q20"/>
    </row>
    <row r="21" spans="1:17" ht="6" customHeight="1">
      <c r="A21" s="3"/>
      <c r="B21" s="198"/>
      <c r="C21" s="198"/>
      <c r="D21" s="198"/>
      <c r="E21" s="5"/>
      <c r="F21" s="71"/>
      <c r="G21"/>
      <c r="H21" s="3"/>
      <c r="I21" s="198"/>
      <c r="J21" s="198"/>
      <c r="K21" s="198"/>
      <c r="L21" s="5"/>
      <c r="M21" s="71"/>
      <c r="N21"/>
      <c r="O21"/>
      <c r="P21"/>
      <c r="Q21"/>
    </row>
    <row r="22" spans="1:17" ht="19.5" customHeight="1">
      <c r="A22" s="3"/>
      <c r="B22" s="199" t="s">
        <v>146</v>
      </c>
      <c r="C22" s="199"/>
      <c r="D22" s="199"/>
      <c r="E22" s="5"/>
      <c r="F22" s="71">
        <v>3977</v>
      </c>
      <c r="G22"/>
      <c r="H22" s="3"/>
      <c r="I22" s="199" t="s">
        <v>147</v>
      </c>
      <c r="J22" s="199"/>
      <c r="K22" s="199"/>
      <c r="L22" s="5"/>
      <c r="M22" s="71">
        <v>28130</v>
      </c>
      <c r="N22"/>
      <c r="O22"/>
      <c r="P22"/>
      <c r="Q22"/>
    </row>
    <row r="23" spans="1:17" ht="19.5" customHeight="1">
      <c r="A23" s="3"/>
      <c r="B23" s="3"/>
      <c r="C23" s="199" t="s">
        <v>4</v>
      </c>
      <c r="D23" s="199"/>
      <c r="E23" s="5"/>
      <c r="F23" s="71">
        <v>2921</v>
      </c>
      <c r="G23"/>
      <c r="H23" s="3"/>
      <c r="I23" s="3"/>
      <c r="J23" s="199" t="s">
        <v>4</v>
      </c>
      <c r="K23" s="199"/>
      <c r="L23" s="5"/>
      <c r="M23" s="71">
        <v>16653</v>
      </c>
      <c r="N23"/>
      <c r="O23"/>
      <c r="P23"/>
      <c r="Q23"/>
    </row>
    <row r="24" spans="1:17" ht="19.5" customHeight="1">
      <c r="A24" s="3"/>
      <c r="B24" s="3"/>
      <c r="C24" s="199" t="s">
        <v>5</v>
      </c>
      <c r="D24" s="199"/>
      <c r="E24" s="5"/>
      <c r="F24" s="71">
        <v>1056</v>
      </c>
      <c r="G24"/>
      <c r="H24" s="3"/>
      <c r="I24" s="3"/>
      <c r="J24" s="199" t="s">
        <v>5</v>
      </c>
      <c r="K24" s="199"/>
      <c r="L24" s="5"/>
      <c r="M24" s="71">
        <v>11477</v>
      </c>
      <c r="N24"/>
      <c r="O24"/>
      <c r="P24"/>
      <c r="Q24"/>
    </row>
    <row r="25" spans="1:17" ht="6" customHeight="1">
      <c r="A25" s="3"/>
      <c r="B25" s="198"/>
      <c r="C25" s="198"/>
      <c r="D25" s="198"/>
      <c r="E25" s="5"/>
      <c r="F25" s="71"/>
      <c r="G25"/>
      <c r="H25" s="3"/>
      <c r="I25" s="198"/>
      <c r="J25" s="198"/>
      <c r="K25" s="198"/>
      <c r="L25" s="5"/>
      <c r="M25" s="71"/>
      <c r="N25"/>
      <c r="O25"/>
      <c r="P25"/>
      <c r="Q25"/>
    </row>
    <row r="26" spans="1:17" ht="19.5" customHeight="1">
      <c r="A26" s="3"/>
      <c r="B26" s="199" t="s">
        <v>148</v>
      </c>
      <c r="C26" s="199"/>
      <c r="D26" s="199"/>
      <c r="E26" s="5"/>
      <c r="F26" s="71">
        <v>7483</v>
      </c>
      <c r="G26"/>
      <c r="H26" s="3"/>
      <c r="I26" s="199" t="s">
        <v>149</v>
      </c>
      <c r="J26" s="199"/>
      <c r="K26" s="199"/>
      <c r="L26" s="5"/>
      <c r="M26" s="71">
        <v>11948</v>
      </c>
      <c r="N26"/>
      <c r="O26"/>
      <c r="P26"/>
      <c r="Q26"/>
    </row>
    <row r="27" spans="1:17" ht="19.5" customHeight="1">
      <c r="A27" s="3"/>
      <c r="B27" s="3"/>
      <c r="C27" s="199" t="s">
        <v>4</v>
      </c>
      <c r="D27" s="199"/>
      <c r="E27" s="5"/>
      <c r="F27" s="71">
        <v>4958</v>
      </c>
      <c r="G27"/>
      <c r="H27" s="3"/>
      <c r="I27" s="3"/>
      <c r="J27" s="199" t="s">
        <v>4</v>
      </c>
      <c r="K27" s="199"/>
      <c r="L27" s="5"/>
      <c r="M27" s="71">
        <v>8011</v>
      </c>
      <c r="N27"/>
      <c r="O27"/>
      <c r="P27"/>
      <c r="Q27"/>
    </row>
    <row r="28" spans="1:17" ht="18.75" customHeight="1">
      <c r="A28" s="3"/>
      <c r="B28" s="3"/>
      <c r="C28" s="199" t="s">
        <v>5</v>
      </c>
      <c r="D28" s="199"/>
      <c r="E28" s="5"/>
      <c r="F28" s="71">
        <v>2525</v>
      </c>
      <c r="G28"/>
      <c r="H28" s="3"/>
      <c r="I28" s="3"/>
      <c r="J28" s="199" t="s">
        <v>5</v>
      </c>
      <c r="K28" s="199"/>
      <c r="L28" s="5"/>
      <c r="M28" s="71">
        <v>3937</v>
      </c>
      <c r="N28"/>
      <c r="O28"/>
      <c r="P28"/>
      <c r="Q28"/>
    </row>
    <row r="29" spans="1:17" ht="6" customHeight="1">
      <c r="A29" s="3"/>
      <c r="B29" s="198"/>
      <c r="C29" s="198"/>
      <c r="D29" s="198"/>
      <c r="E29" s="5"/>
      <c r="F29" s="71"/>
      <c r="G29"/>
      <c r="H29" s="3"/>
      <c r="I29" s="198"/>
      <c r="J29" s="198"/>
      <c r="K29" s="198"/>
      <c r="L29" s="5"/>
      <c r="M29" s="71"/>
      <c r="N29"/>
      <c r="O29"/>
      <c r="P29"/>
      <c r="Q29"/>
    </row>
    <row r="30" spans="1:17" ht="19.5" customHeight="1">
      <c r="A30" s="3"/>
      <c r="B30" s="199" t="s">
        <v>150</v>
      </c>
      <c r="C30" s="199"/>
      <c r="D30" s="199"/>
      <c r="E30" s="5"/>
      <c r="F30" s="71">
        <v>68568</v>
      </c>
      <c r="G30"/>
      <c r="H30" s="3"/>
      <c r="I30" s="199" t="s">
        <v>151</v>
      </c>
      <c r="J30" s="199"/>
      <c r="K30" s="199"/>
      <c r="L30" s="5"/>
      <c r="M30" s="71">
        <v>2122</v>
      </c>
      <c r="N30"/>
      <c r="O30"/>
      <c r="P30"/>
      <c r="Q30"/>
    </row>
    <row r="31" spans="1:17" ht="19.5" customHeight="1">
      <c r="A31" s="3"/>
      <c r="B31" s="3"/>
      <c r="C31" s="199" t="s">
        <v>4</v>
      </c>
      <c r="D31" s="199"/>
      <c r="E31" s="5"/>
      <c r="F31" s="71">
        <v>52157</v>
      </c>
      <c r="G31"/>
      <c r="H31" s="3"/>
      <c r="I31" s="3"/>
      <c r="J31" s="199" t="s">
        <v>4</v>
      </c>
      <c r="K31" s="199"/>
      <c r="L31" s="5"/>
      <c r="M31" s="71">
        <v>0</v>
      </c>
      <c r="N31"/>
      <c r="O31"/>
      <c r="P31"/>
      <c r="Q31"/>
    </row>
    <row r="32" spans="1:17" ht="19.5" customHeight="1">
      <c r="A32" s="3"/>
      <c r="B32" s="3"/>
      <c r="C32" s="199" t="s">
        <v>5</v>
      </c>
      <c r="D32" s="199"/>
      <c r="E32" s="5"/>
      <c r="F32" s="71">
        <v>16411</v>
      </c>
      <c r="G32"/>
      <c r="H32" s="3"/>
      <c r="I32" s="3"/>
      <c r="J32" s="199" t="s">
        <v>5</v>
      </c>
      <c r="K32" s="199"/>
      <c r="L32" s="5"/>
      <c r="M32" s="71">
        <v>2122</v>
      </c>
      <c r="N32"/>
      <c r="O32"/>
      <c r="P32"/>
      <c r="Q32"/>
    </row>
    <row r="33" spans="1:17" ht="6" customHeight="1" thickBot="1">
      <c r="A33" s="6"/>
      <c r="B33" s="200"/>
      <c r="C33" s="200"/>
      <c r="D33" s="200"/>
      <c r="E33" s="7"/>
      <c r="F33" s="72"/>
      <c r="G33"/>
      <c r="H33" s="6"/>
      <c r="I33" s="200"/>
      <c r="J33" s="200"/>
      <c r="K33" s="200"/>
      <c r="L33" s="7"/>
      <c r="M33" s="73"/>
      <c r="N33"/>
      <c r="O33"/>
      <c r="P33"/>
      <c r="Q33"/>
    </row>
    <row r="34" spans="1:17" ht="19.5" customHeight="1">
      <c r="A34" s="11" t="s">
        <v>152</v>
      </c>
      <c r="B34" s="11"/>
      <c r="C34" s="3"/>
      <c r="D34" s="3"/>
      <c r="E34" s="5"/>
      <c r="F34" s="5"/>
      <c r="G34"/>
      <c r="H34" s="3"/>
      <c r="I34" s="11"/>
      <c r="J34" s="3"/>
      <c r="K34" s="3"/>
      <c r="L34" s="5"/>
      <c r="M34" s="5"/>
      <c r="N34"/>
      <c r="O34"/>
      <c r="P34"/>
      <c r="Q34"/>
    </row>
    <row r="35" spans="1:17" ht="19.5" customHeight="1">
      <c r="A35" s="3"/>
      <c r="B35" s="3"/>
      <c r="C35" s="3"/>
      <c r="D35" s="3"/>
      <c r="E35" s="5"/>
      <c r="F35" s="5"/>
      <c r="G35"/>
      <c r="H35" s="3"/>
      <c r="I35" s="3"/>
      <c r="J35" s="3"/>
      <c r="K35" s="3"/>
      <c r="L35" s="5"/>
      <c r="M35" s="5"/>
      <c r="N35"/>
      <c r="O35"/>
      <c r="P35"/>
      <c r="Q35"/>
    </row>
    <row r="36" spans="7:17" ht="6" customHeight="1">
      <c r="G36"/>
      <c r="H36" s="3"/>
      <c r="N36"/>
      <c r="O36"/>
      <c r="P36"/>
      <c r="Q36"/>
    </row>
    <row r="37" spans="7:17" ht="19.5" customHeight="1">
      <c r="G37"/>
      <c r="H37" s="3"/>
      <c r="N37"/>
      <c r="O37"/>
      <c r="P37"/>
      <c r="Q37"/>
    </row>
    <row r="38" spans="7:17" ht="19.5" customHeight="1">
      <c r="G38"/>
      <c r="H38" s="3"/>
      <c r="N38"/>
      <c r="O38"/>
      <c r="P38"/>
      <c r="Q38"/>
    </row>
    <row r="39" spans="7:17" ht="19.5" customHeight="1">
      <c r="G39"/>
      <c r="H39" s="3"/>
      <c r="N39"/>
      <c r="O39"/>
      <c r="P39"/>
      <c r="Q39"/>
    </row>
    <row r="40" spans="7:17" ht="6" customHeight="1">
      <c r="G40"/>
      <c r="H40" s="3"/>
      <c r="N40"/>
      <c r="O40"/>
      <c r="P40"/>
      <c r="Q40"/>
    </row>
    <row r="41" spans="7:17" ht="19.5" customHeight="1">
      <c r="G41"/>
      <c r="H41" s="3"/>
      <c r="N41"/>
      <c r="O41"/>
      <c r="P41"/>
      <c r="Q41"/>
    </row>
    <row r="42" spans="7:17" ht="19.5" customHeight="1">
      <c r="G42"/>
      <c r="H42" s="3"/>
      <c r="N42"/>
      <c r="O42"/>
      <c r="P42"/>
      <c r="Q42"/>
    </row>
    <row r="43" spans="7:17" ht="19.5" customHeight="1">
      <c r="G43"/>
      <c r="H43" s="3"/>
      <c r="N43"/>
      <c r="O43"/>
      <c r="P43"/>
      <c r="Q43"/>
    </row>
    <row r="44" spans="7:17" ht="6" customHeight="1">
      <c r="G44"/>
      <c r="H44" s="3"/>
      <c r="N44"/>
      <c r="O44"/>
      <c r="P44"/>
      <c r="Q44"/>
    </row>
    <row r="45" spans="7:17" ht="19.5" customHeight="1">
      <c r="G45"/>
      <c r="H45" s="3"/>
      <c r="N45"/>
      <c r="O45"/>
      <c r="P45"/>
      <c r="Q45"/>
    </row>
    <row r="46" spans="7:17" ht="19.5" customHeight="1">
      <c r="G46"/>
      <c r="H46" s="3"/>
      <c r="N46"/>
      <c r="O46"/>
      <c r="P46"/>
      <c r="Q46"/>
    </row>
    <row r="47" spans="7:17" ht="19.5" customHeight="1">
      <c r="G47"/>
      <c r="H47" s="3"/>
      <c r="N47"/>
      <c r="O47"/>
      <c r="P47"/>
      <c r="Q47"/>
    </row>
    <row r="48" spans="7:17" ht="6" customHeight="1">
      <c r="G48"/>
      <c r="H48" s="3"/>
      <c r="N48"/>
      <c r="O48"/>
      <c r="P48"/>
      <c r="Q48"/>
    </row>
    <row r="49" spans="7:17" ht="19.5" customHeight="1">
      <c r="G49"/>
      <c r="H49" s="3"/>
      <c r="N49"/>
      <c r="O49"/>
      <c r="P49"/>
      <c r="Q49"/>
    </row>
    <row r="50" spans="7:17" ht="19.5" customHeight="1">
      <c r="G50"/>
      <c r="H50" s="3"/>
      <c r="N50"/>
      <c r="O50"/>
      <c r="P50"/>
      <c r="Q50"/>
    </row>
    <row r="51" spans="7:17" ht="19.5" customHeight="1">
      <c r="G51"/>
      <c r="H51" s="3"/>
      <c r="N51"/>
      <c r="O51"/>
      <c r="P51"/>
      <c r="Q51"/>
    </row>
    <row r="52" spans="7:17" ht="6" customHeight="1">
      <c r="G52"/>
      <c r="H52" s="3"/>
      <c r="N52"/>
      <c r="O52"/>
      <c r="P52"/>
      <c r="Q52"/>
    </row>
    <row r="53" spans="7:17" ht="19.5" customHeight="1">
      <c r="G53"/>
      <c r="H53" s="3"/>
      <c r="N53"/>
      <c r="O53"/>
      <c r="P53"/>
      <c r="Q53"/>
    </row>
    <row r="54" spans="7:17" ht="19.5" customHeight="1">
      <c r="G54"/>
      <c r="H54" s="3"/>
      <c r="N54"/>
      <c r="O54"/>
      <c r="P54"/>
      <c r="Q54"/>
    </row>
    <row r="55" spans="7:17" ht="19.5" customHeight="1">
      <c r="G55"/>
      <c r="H55" s="3"/>
      <c r="N55"/>
      <c r="O55"/>
      <c r="P55"/>
      <c r="Q55"/>
    </row>
    <row r="56" spans="7:17" ht="6" customHeight="1">
      <c r="G56"/>
      <c r="H56" s="3"/>
      <c r="N56"/>
      <c r="O56"/>
      <c r="P56"/>
      <c r="Q56"/>
    </row>
    <row r="57" spans="7:17" ht="19.5" customHeight="1">
      <c r="G57"/>
      <c r="H57" s="3"/>
      <c r="N57"/>
      <c r="O57"/>
      <c r="P57"/>
      <c r="Q57"/>
    </row>
    <row r="58" spans="7:17" ht="19.5" customHeight="1">
      <c r="G58"/>
      <c r="H58" s="3"/>
      <c r="N58"/>
      <c r="O58"/>
      <c r="P58"/>
      <c r="Q58"/>
    </row>
    <row r="59" spans="7:17" ht="19.5" customHeight="1">
      <c r="G59"/>
      <c r="H59" s="3"/>
      <c r="N59"/>
      <c r="O59"/>
      <c r="P59"/>
      <c r="Q59"/>
    </row>
    <row r="60" spans="7:17" ht="6" customHeight="1">
      <c r="G60"/>
      <c r="H60" s="3"/>
      <c r="N60"/>
      <c r="O60"/>
      <c r="P60"/>
      <c r="Q60"/>
    </row>
    <row r="61" spans="7:17" ht="16.5" customHeight="1">
      <c r="G61" s="5"/>
      <c r="H61" s="11"/>
      <c r="N61" s="5"/>
      <c r="O61" s="5"/>
      <c r="P61" s="5"/>
      <c r="Q61" s="5"/>
    </row>
    <row r="62" spans="7:17" ht="15" customHeight="1">
      <c r="G62" s="5"/>
      <c r="H62" s="3"/>
      <c r="N62" s="5"/>
      <c r="O62" s="5"/>
      <c r="P62" s="5"/>
      <c r="Q62" s="5"/>
    </row>
  </sheetData>
  <sheetProtection/>
  <mergeCells count="61">
    <mergeCell ref="C31:D31"/>
    <mergeCell ref="J31:K31"/>
    <mergeCell ref="C32:D32"/>
    <mergeCell ref="J32:K32"/>
    <mergeCell ref="B33:D33"/>
    <mergeCell ref="I33:K33"/>
    <mergeCell ref="C28:D28"/>
    <mergeCell ref="J28:K28"/>
    <mergeCell ref="B29:D29"/>
    <mergeCell ref="I29:K29"/>
    <mergeCell ref="B30:D30"/>
    <mergeCell ref="I30:K30"/>
    <mergeCell ref="B25:D25"/>
    <mergeCell ref="I25:K25"/>
    <mergeCell ref="B26:D26"/>
    <mergeCell ref="I26:K26"/>
    <mergeCell ref="C27:D27"/>
    <mergeCell ref="J27:K27"/>
    <mergeCell ref="B22:D22"/>
    <mergeCell ref="I22:K22"/>
    <mergeCell ref="C23:D23"/>
    <mergeCell ref="J23:K23"/>
    <mergeCell ref="C24:D24"/>
    <mergeCell ref="J24:K24"/>
    <mergeCell ref="C19:D19"/>
    <mergeCell ref="J19:K19"/>
    <mergeCell ref="C20:D20"/>
    <mergeCell ref="J20:K20"/>
    <mergeCell ref="B21:D21"/>
    <mergeCell ref="I21:K21"/>
    <mergeCell ref="C16:D16"/>
    <mergeCell ref="J16:K16"/>
    <mergeCell ref="B17:D17"/>
    <mergeCell ref="I17:K17"/>
    <mergeCell ref="B18:D18"/>
    <mergeCell ref="I18:K18"/>
    <mergeCell ref="B13:D13"/>
    <mergeCell ref="I13:K13"/>
    <mergeCell ref="B14:D14"/>
    <mergeCell ref="I14:K14"/>
    <mergeCell ref="C15:D15"/>
    <mergeCell ref="J15:K15"/>
    <mergeCell ref="B10:D10"/>
    <mergeCell ref="I10:K10"/>
    <mergeCell ref="C11:D11"/>
    <mergeCell ref="J11:K11"/>
    <mergeCell ref="C12:D12"/>
    <mergeCell ref="J12:K12"/>
    <mergeCell ref="C7:D7"/>
    <mergeCell ref="J7:K7"/>
    <mergeCell ref="C8:D8"/>
    <mergeCell ref="J8:K8"/>
    <mergeCell ref="B9:D9"/>
    <mergeCell ref="I9:K9"/>
    <mergeCell ref="A2:M2"/>
    <mergeCell ref="A4:E4"/>
    <mergeCell ref="H4:L4"/>
    <mergeCell ref="B5:D5"/>
    <mergeCell ref="I5:K5"/>
    <mergeCell ref="B6:D6"/>
    <mergeCell ref="I6:K6"/>
  </mergeCells>
  <printOptions/>
  <pageMargins left="0.6692913385826772" right="0.6692913385826772" top="0.1968503937007874" bottom="0.1968503937007874"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29"/>
  <sheetViews>
    <sheetView zoomScale="120" zoomScaleNormal="120" zoomScalePageLayoutView="0" workbookViewId="0" topLeftCell="A1">
      <selection activeCell="A1" sqref="A1:D1"/>
    </sheetView>
  </sheetViews>
  <sheetFormatPr defaultColWidth="9.00390625" defaultRowHeight="13.5"/>
  <cols>
    <col min="1" max="1" width="0.875" style="0" customWidth="1"/>
    <col min="2" max="2" width="6.50390625" style="0" customWidth="1"/>
    <col min="3" max="3" width="8.375" style="0" customWidth="1"/>
    <col min="4" max="4" width="0.875" style="0" customWidth="1"/>
    <col min="5" max="8" width="18.375" style="0" customWidth="1"/>
    <col min="9" max="9" width="17.625" style="0" customWidth="1"/>
    <col min="10" max="10" width="18.50390625" style="0" customWidth="1"/>
    <col min="11" max="13" width="18.00390625" style="0" customWidth="1"/>
  </cols>
  <sheetData>
    <row r="1" spans="1:13" ht="27" customHeight="1">
      <c r="A1" s="206"/>
      <c r="B1" s="206"/>
      <c r="C1" s="206"/>
      <c r="D1" s="206"/>
      <c r="E1" s="23"/>
      <c r="F1" s="23"/>
      <c r="G1" s="23"/>
      <c r="H1" s="23"/>
      <c r="I1" s="15"/>
      <c r="J1" s="15"/>
      <c r="K1" s="15"/>
      <c r="L1" s="15"/>
      <c r="M1" s="15"/>
    </row>
    <row r="2" spans="1:13" ht="18.75" customHeight="1">
      <c r="A2" s="207" t="s">
        <v>153</v>
      </c>
      <c r="B2" s="207"/>
      <c r="C2" s="207"/>
      <c r="D2" s="207"/>
      <c r="E2" s="207"/>
      <c r="F2" s="207"/>
      <c r="G2" s="207"/>
      <c r="H2" s="207"/>
      <c r="I2" s="23"/>
      <c r="J2" s="23"/>
      <c r="K2" s="23"/>
      <c r="L2" s="23"/>
      <c r="M2" s="23"/>
    </row>
    <row r="3" spans="1:13" ht="15" customHeight="1" thickBot="1">
      <c r="A3" s="23"/>
      <c r="B3" s="23"/>
      <c r="C3" s="23"/>
      <c r="D3" s="23"/>
      <c r="E3" s="23"/>
      <c r="F3" s="23"/>
      <c r="G3" s="23"/>
      <c r="H3" s="23"/>
      <c r="I3" s="24"/>
      <c r="J3" s="24"/>
      <c r="K3" s="24"/>
      <c r="L3" s="24"/>
      <c r="M3" s="24" t="s">
        <v>154</v>
      </c>
    </row>
    <row r="4" spans="1:13" ht="15" customHeight="1">
      <c r="A4" s="208" t="s">
        <v>155</v>
      </c>
      <c r="B4" s="208"/>
      <c r="C4" s="208"/>
      <c r="D4" s="209"/>
      <c r="E4" s="255" t="s">
        <v>156</v>
      </c>
      <c r="F4" s="256"/>
      <c r="G4" s="256"/>
      <c r="H4" s="256"/>
      <c r="I4" s="257"/>
      <c r="J4" s="258"/>
      <c r="K4" s="259" t="s">
        <v>157</v>
      </c>
      <c r="L4" s="259"/>
      <c r="M4" s="260"/>
    </row>
    <row r="5" spans="1:13" ht="15" customHeight="1">
      <c r="A5" s="235"/>
      <c r="B5" s="235"/>
      <c r="C5" s="235"/>
      <c r="D5" s="254"/>
      <c r="E5" s="230" t="s">
        <v>158</v>
      </c>
      <c r="F5" s="261"/>
      <c r="G5" s="230" t="s">
        <v>159</v>
      </c>
      <c r="H5" s="261"/>
      <c r="I5" s="231" t="s">
        <v>160</v>
      </c>
      <c r="J5" s="229"/>
      <c r="K5" s="262" t="s">
        <v>161</v>
      </c>
      <c r="L5" s="262"/>
      <c r="M5" s="75" t="s">
        <v>162</v>
      </c>
    </row>
    <row r="6" spans="1:13" ht="15" customHeight="1">
      <c r="A6" s="210"/>
      <c r="B6" s="210"/>
      <c r="C6" s="210"/>
      <c r="D6" s="211"/>
      <c r="E6" s="49" t="s">
        <v>163</v>
      </c>
      <c r="F6" s="26" t="s">
        <v>164</v>
      </c>
      <c r="G6" s="26" t="s">
        <v>163</v>
      </c>
      <c r="H6" s="25" t="s">
        <v>164</v>
      </c>
      <c r="I6" s="50" t="s">
        <v>163</v>
      </c>
      <c r="J6" s="74" t="s">
        <v>165</v>
      </c>
      <c r="K6" s="74" t="s">
        <v>166</v>
      </c>
      <c r="L6" s="74" t="s">
        <v>167</v>
      </c>
      <c r="M6" s="75" t="s">
        <v>166</v>
      </c>
    </row>
    <row r="7" spans="1:13" ht="6" customHeight="1">
      <c r="A7" s="30"/>
      <c r="B7" s="232"/>
      <c r="C7" s="232"/>
      <c r="D7" s="30"/>
      <c r="E7" s="76"/>
      <c r="F7" s="30"/>
      <c r="G7" s="30"/>
      <c r="H7" s="30"/>
      <c r="I7" s="51"/>
      <c r="J7" s="77"/>
      <c r="K7" s="77"/>
      <c r="L7" s="77"/>
      <c r="M7" s="77"/>
    </row>
    <row r="8" spans="1:13" s="52" customFormat="1" ht="15" customHeight="1">
      <c r="A8" s="198" t="s">
        <v>168</v>
      </c>
      <c r="B8" s="198"/>
      <c r="C8" s="198"/>
      <c r="D8" s="263"/>
      <c r="E8" s="78">
        <v>26893733</v>
      </c>
      <c r="F8" s="35">
        <v>73480</v>
      </c>
      <c r="G8" s="35">
        <v>19548000</v>
      </c>
      <c r="H8" s="35">
        <v>53410</v>
      </c>
      <c r="I8" s="35">
        <v>7345733</v>
      </c>
      <c r="J8" s="35">
        <v>20070</v>
      </c>
      <c r="K8" s="35">
        <v>370</v>
      </c>
      <c r="L8" s="79">
        <v>1305.14</v>
      </c>
      <c r="M8" s="35">
        <v>159</v>
      </c>
    </row>
    <row r="9" spans="1:13" s="53" customFormat="1" ht="15" customHeight="1">
      <c r="A9" s="198" t="s">
        <v>169</v>
      </c>
      <c r="B9" s="198"/>
      <c r="C9" s="198"/>
      <c r="D9" s="264"/>
      <c r="E9" s="80">
        <v>24767153</v>
      </c>
      <c r="F9" s="35">
        <v>67670</v>
      </c>
      <c r="G9" s="35">
        <v>19178806</v>
      </c>
      <c r="H9" s="35">
        <v>52401</v>
      </c>
      <c r="I9" s="35">
        <v>5588347</v>
      </c>
      <c r="J9" s="35">
        <v>15269</v>
      </c>
      <c r="K9" s="35">
        <v>380</v>
      </c>
      <c r="L9" s="79">
        <v>1270.98</v>
      </c>
      <c r="M9" s="35">
        <v>127</v>
      </c>
    </row>
    <row r="10" spans="1:13" ht="15" customHeight="1">
      <c r="A10" s="198" t="s">
        <v>170</v>
      </c>
      <c r="B10" s="198"/>
      <c r="C10" s="198"/>
      <c r="D10" s="264"/>
      <c r="E10" s="80">
        <v>23545757</v>
      </c>
      <c r="F10" s="35">
        <v>64509</v>
      </c>
      <c r="G10" s="35">
        <v>18460672</v>
      </c>
      <c r="H10" s="35">
        <v>50577</v>
      </c>
      <c r="I10" s="35">
        <v>5085086</v>
      </c>
      <c r="J10" s="35">
        <v>13932</v>
      </c>
      <c r="K10" s="35">
        <v>381</v>
      </c>
      <c r="L10" s="79">
        <v>1523.99</v>
      </c>
      <c r="M10" s="35">
        <v>133</v>
      </c>
    </row>
    <row r="11" spans="1:13" s="53" customFormat="1" ht="15" customHeight="1">
      <c r="A11" s="198" t="s">
        <v>171</v>
      </c>
      <c r="B11" s="198"/>
      <c r="C11" s="198"/>
      <c r="D11" s="264"/>
      <c r="E11" s="80">
        <v>22435567</v>
      </c>
      <c r="F11" s="35">
        <v>61467</v>
      </c>
      <c r="G11" s="35">
        <v>18035920</v>
      </c>
      <c r="H11" s="35">
        <v>49413</v>
      </c>
      <c r="I11" s="35">
        <v>4399647</v>
      </c>
      <c r="J11" s="35">
        <v>12054</v>
      </c>
      <c r="K11" s="35">
        <v>378</v>
      </c>
      <c r="L11" s="79">
        <v>1669.94</v>
      </c>
      <c r="M11" s="35">
        <v>116</v>
      </c>
    </row>
    <row r="12" spans="1:13" s="55" customFormat="1" ht="15" customHeight="1">
      <c r="A12" s="239" t="s">
        <v>172</v>
      </c>
      <c r="B12" s="239"/>
      <c r="C12" s="239"/>
      <c r="D12" s="265"/>
      <c r="E12" s="81">
        <v>23493298</v>
      </c>
      <c r="F12" s="36">
        <v>64189.338797814205</v>
      </c>
      <c r="G12" s="36">
        <v>18176177</v>
      </c>
      <c r="H12" s="36">
        <v>49661.68579234973</v>
      </c>
      <c r="I12" s="36">
        <v>5317121</v>
      </c>
      <c r="J12" s="36">
        <v>14527.65300546448</v>
      </c>
      <c r="K12" s="36">
        <v>374</v>
      </c>
      <c r="L12" s="82">
        <v>1958.02</v>
      </c>
      <c r="M12" s="36">
        <v>122</v>
      </c>
    </row>
    <row r="13" spans="1:13" ht="6" customHeight="1">
      <c r="A13" s="30"/>
      <c r="B13" s="198"/>
      <c r="C13" s="198"/>
      <c r="D13" s="30"/>
      <c r="E13" s="78"/>
      <c r="F13" s="35"/>
      <c r="G13" s="35"/>
      <c r="H13" s="35"/>
      <c r="I13" s="35"/>
      <c r="J13" s="35"/>
      <c r="K13" s="35"/>
      <c r="L13" s="79"/>
      <c r="M13" s="35"/>
    </row>
    <row r="14" spans="1:13" ht="15" customHeight="1">
      <c r="A14" s="30"/>
      <c r="B14" s="56" t="s">
        <v>61</v>
      </c>
      <c r="C14" s="30" t="s">
        <v>173</v>
      </c>
      <c r="D14" s="30"/>
      <c r="E14" s="78">
        <v>1850170</v>
      </c>
      <c r="F14" s="35">
        <v>59683</v>
      </c>
      <c r="G14" s="35">
        <v>1506799</v>
      </c>
      <c r="H14" s="35">
        <v>48606</v>
      </c>
      <c r="I14" s="35">
        <v>343371</v>
      </c>
      <c r="J14" s="35">
        <v>11076</v>
      </c>
      <c r="K14" s="35">
        <v>383</v>
      </c>
      <c r="L14" s="79">
        <v>1665.7</v>
      </c>
      <c r="M14" s="35">
        <v>116</v>
      </c>
    </row>
    <row r="15" spans="1:13" ht="15" customHeight="1">
      <c r="A15" s="30"/>
      <c r="B15" s="57"/>
      <c r="C15" s="57" t="s">
        <v>75</v>
      </c>
      <c r="D15" s="30"/>
      <c r="E15" s="78">
        <v>1827827</v>
      </c>
      <c r="F15" s="35">
        <v>63028.51724137931</v>
      </c>
      <c r="G15" s="35">
        <v>1451335</v>
      </c>
      <c r="H15" s="35">
        <v>50046.03448275862</v>
      </c>
      <c r="I15" s="35">
        <v>376492</v>
      </c>
      <c r="J15" s="35">
        <v>12982.48275862069</v>
      </c>
      <c r="K15" s="35">
        <v>383</v>
      </c>
      <c r="L15" s="79">
        <v>1665.7</v>
      </c>
      <c r="M15" s="35">
        <v>111</v>
      </c>
    </row>
    <row r="16" spans="1:13" ht="15" customHeight="1">
      <c r="A16" s="30"/>
      <c r="B16" s="57"/>
      <c r="C16" s="57" t="s">
        <v>174</v>
      </c>
      <c r="D16" s="30"/>
      <c r="E16" s="78">
        <v>1863319</v>
      </c>
      <c r="F16" s="35">
        <v>60107</v>
      </c>
      <c r="G16" s="35">
        <v>1533896</v>
      </c>
      <c r="H16" s="35">
        <v>49481</v>
      </c>
      <c r="I16" s="35">
        <v>329423</v>
      </c>
      <c r="J16" s="35">
        <v>10627</v>
      </c>
      <c r="K16" s="35">
        <v>383</v>
      </c>
      <c r="L16" s="79">
        <v>1665.7</v>
      </c>
      <c r="M16" s="35">
        <v>113</v>
      </c>
    </row>
    <row r="17" spans="1:13" ht="15" customHeight="1">
      <c r="A17" s="30"/>
      <c r="B17" s="57"/>
      <c r="C17" s="57" t="s">
        <v>175</v>
      </c>
      <c r="D17" s="30"/>
      <c r="E17" s="78">
        <v>1928510</v>
      </c>
      <c r="F17" s="35">
        <v>64284</v>
      </c>
      <c r="G17" s="35">
        <v>1496952</v>
      </c>
      <c r="H17" s="35">
        <v>49898</v>
      </c>
      <c r="I17" s="35">
        <v>431558</v>
      </c>
      <c r="J17" s="35">
        <v>14385</v>
      </c>
      <c r="K17" s="35">
        <v>385</v>
      </c>
      <c r="L17" s="79">
        <v>1824.34</v>
      </c>
      <c r="M17" s="35">
        <v>127</v>
      </c>
    </row>
    <row r="18" spans="1:13" ht="15" customHeight="1">
      <c r="A18" s="30"/>
      <c r="B18" s="57"/>
      <c r="C18" s="57" t="s">
        <v>176</v>
      </c>
      <c r="D18" s="30"/>
      <c r="E18" s="78">
        <v>2118176</v>
      </c>
      <c r="F18" s="35">
        <v>68328</v>
      </c>
      <c r="G18" s="35">
        <v>1579106</v>
      </c>
      <c r="H18" s="35">
        <v>50939</v>
      </c>
      <c r="I18" s="35">
        <v>539070</v>
      </c>
      <c r="J18" s="35">
        <v>17389</v>
      </c>
      <c r="K18" s="35">
        <v>385</v>
      </c>
      <c r="L18" s="79">
        <v>1824.34</v>
      </c>
      <c r="M18" s="35">
        <v>127</v>
      </c>
    </row>
    <row r="19" spans="1:13" ht="15" customHeight="1">
      <c r="A19" s="30"/>
      <c r="B19" s="30"/>
      <c r="C19" s="57" t="s">
        <v>65</v>
      </c>
      <c r="D19" s="30"/>
      <c r="E19" s="78">
        <v>1995435</v>
      </c>
      <c r="F19" s="35">
        <v>66515</v>
      </c>
      <c r="G19" s="35">
        <v>1504960</v>
      </c>
      <c r="H19" s="35">
        <v>50165</v>
      </c>
      <c r="I19" s="35">
        <v>490475</v>
      </c>
      <c r="J19" s="35">
        <v>16349</v>
      </c>
      <c r="K19" s="35">
        <v>385</v>
      </c>
      <c r="L19" s="79">
        <v>1824.34</v>
      </c>
      <c r="M19" s="35">
        <v>126</v>
      </c>
    </row>
    <row r="20" spans="1:13" ht="15" customHeight="1">
      <c r="A20" s="30"/>
      <c r="B20" s="30"/>
      <c r="C20" s="57" t="s">
        <v>66</v>
      </c>
      <c r="D20" s="30"/>
      <c r="E20" s="78">
        <v>2004170</v>
      </c>
      <c r="F20" s="35">
        <v>64651</v>
      </c>
      <c r="G20" s="35">
        <v>1538082</v>
      </c>
      <c r="H20" s="35">
        <v>49616</v>
      </c>
      <c r="I20" s="35">
        <v>466088</v>
      </c>
      <c r="J20" s="35">
        <v>15035</v>
      </c>
      <c r="K20" s="35">
        <v>386</v>
      </c>
      <c r="L20" s="79">
        <v>1824.34</v>
      </c>
      <c r="M20" s="35">
        <v>126</v>
      </c>
    </row>
    <row r="21" spans="1:13" ht="15" customHeight="1">
      <c r="A21" s="30"/>
      <c r="B21" s="30"/>
      <c r="C21" s="57" t="s">
        <v>67</v>
      </c>
      <c r="D21" s="30"/>
      <c r="E21" s="78">
        <v>1949387</v>
      </c>
      <c r="F21" s="35">
        <v>62883</v>
      </c>
      <c r="G21" s="35">
        <v>1551931</v>
      </c>
      <c r="H21" s="35">
        <v>50062</v>
      </c>
      <c r="I21" s="35">
        <v>397456</v>
      </c>
      <c r="J21" s="35">
        <v>12821</v>
      </c>
      <c r="K21" s="35">
        <v>384</v>
      </c>
      <c r="L21" s="79">
        <v>1824.34</v>
      </c>
      <c r="M21" s="35">
        <v>130</v>
      </c>
    </row>
    <row r="22" spans="1:13" ht="15" customHeight="1">
      <c r="A22" s="30"/>
      <c r="B22" s="30"/>
      <c r="C22" s="57" t="s">
        <v>68</v>
      </c>
      <c r="D22" s="30"/>
      <c r="E22" s="78">
        <v>1902142</v>
      </c>
      <c r="F22" s="35">
        <v>63405</v>
      </c>
      <c r="G22" s="35">
        <v>1467783</v>
      </c>
      <c r="H22" s="35">
        <v>48926</v>
      </c>
      <c r="I22" s="35">
        <v>434359</v>
      </c>
      <c r="J22" s="35">
        <v>14479</v>
      </c>
      <c r="K22" s="35">
        <v>378</v>
      </c>
      <c r="L22" s="79">
        <v>1824.48</v>
      </c>
      <c r="M22" s="35">
        <v>122</v>
      </c>
    </row>
    <row r="23" spans="1:13" ht="15" customHeight="1">
      <c r="A23" s="30"/>
      <c r="B23" s="30"/>
      <c r="C23" s="57" t="s">
        <v>69</v>
      </c>
      <c r="D23" s="30"/>
      <c r="E23" s="78">
        <v>2058156</v>
      </c>
      <c r="F23" s="35">
        <v>66392</v>
      </c>
      <c r="G23" s="35">
        <v>1511028</v>
      </c>
      <c r="H23" s="35">
        <v>48743</v>
      </c>
      <c r="I23" s="35">
        <v>547128</v>
      </c>
      <c r="J23" s="35">
        <v>17649</v>
      </c>
      <c r="K23" s="35">
        <v>380</v>
      </c>
      <c r="L23" s="79">
        <v>1955.12</v>
      </c>
      <c r="M23" s="35">
        <v>122</v>
      </c>
    </row>
    <row r="24" spans="1:13" ht="15" customHeight="1">
      <c r="A24" s="30"/>
      <c r="B24" s="30"/>
      <c r="C24" s="57" t="s">
        <v>71</v>
      </c>
      <c r="D24" s="30"/>
      <c r="E24" s="78">
        <v>2157318</v>
      </c>
      <c r="F24" s="35">
        <v>71911</v>
      </c>
      <c r="G24" s="35">
        <v>1513258</v>
      </c>
      <c r="H24" s="35">
        <v>50442</v>
      </c>
      <c r="I24" s="35">
        <v>644060</v>
      </c>
      <c r="J24" s="35">
        <v>21469</v>
      </c>
      <c r="K24" s="35">
        <v>374</v>
      </c>
      <c r="L24" s="79">
        <v>1955.52</v>
      </c>
      <c r="M24" s="35">
        <v>122</v>
      </c>
    </row>
    <row r="25" spans="1:13" ht="15" customHeight="1">
      <c r="A25" s="30"/>
      <c r="B25" s="30"/>
      <c r="C25" s="57" t="s">
        <v>72</v>
      </c>
      <c r="D25" s="30"/>
      <c r="E25" s="78">
        <v>1838688</v>
      </c>
      <c r="F25" s="35">
        <v>59313</v>
      </c>
      <c r="G25" s="35">
        <v>1521047</v>
      </c>
      <c r="H25" s="35">
        <v>49066</v>
      </c>
      <c r="I25" s="35">
        <v>317641</v>
      </c>
      <c r="J25" s="35">
        <v>10246</v>
      </c>
      <c r="K25" s="35">
        <v>374</v>
      </c>
      <c r="L25" s="79">
        <v>1958.02</v>
      </c>
      <c r="M25" s="35">
        <v>122</v>
      </c>
    </row>
    <row r="26" spans="1:13" ht="6" customHeight="1" thickBot="1">
      <c r="A26" s="41"/>
      <c r="B26" s="217"/>
      <c r="C26" s="217"/>
      <c r="D26" s="41"/>
      <c r="E26" s="83"/>
      <c r="F26" s="44"/>
      <c r="G26" s="44"/>
      <c r="H26" s="44"/>
      <c r="I26" s="44"/>
      <c r="J26" s="44"/>
      <c r="K26" s="44"/>
      <c r="L26" s="44"/>
      <c r="M26" s="44"/>
    </row>
    <row r="27" spans="1:13" ht="18" customHeight="1">
      <c r="A27" s="58" t="s">
        <v>177</v>
      </c>
      <c r="B27" s="58"/>
      <c r="C27" s="23"/>
      <c r="D27" s="23"/>
      <c r="E27" s="23"/>
      <c r="F27" s="23"/>
      <c r="G27" s="23"/>
      <c r="H27" s="23"/>
      <c r="I27" s="2"/>
      <c r="J27" s="2"/>
      <c r="K27" s="2"/>
      <c r="L27" s="2"/>
      <c r="M27" s="2"/>
    </row>
    <row r="28" ht="13.5">
      <c r="I28" s="37"/>
    </row>
    <row r="29" spans="5:9" ht="13.5">
      <c r="E29" s="37"/>
      <c r="G29" s="37"/>
      <c r="I29" s="37"/>
    </row>
  </sheetData>
  <sheetProtection/>
  <mergeCells count="17">
    <mergeCell ref="B13:C13"/>
    <mergeCell ref="B26:C26"/>
    <mergeCell ref="B7:C7"/>
    <mergeCell ref="A8:D8"/>
    <mergeCell ref="A9:D9"/>
    <mergeCell ref="A10:D10"/>
    <mergeCell ref="A11:D11"/>
    <mergeCell ref="A12:D12"/>
    <mergeCell ref="A1:D1"/>
    <mergeCell ref="A2:H2"/>
    <mergeCell ref="A4:D6"/>
    <mergeCell ref="E4:J4"/>
    <mergeCell ref="K4:M4"/>
    <mergeCell ref="E5:F5"/>
    <mergeCell ref="G5:H5"/>
    <mergeCell ref="I5:J5"/>
    <mergeCell ref="K5:L5"/>
  </mergeCells>
  <printOptions/>
  <pageMargins left="0.6692913385826772" right="0.6692913385826772" top="0.3937007874015748" bottom="0.6692913385826772"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J28"/>
  <sheetViews>
    <sheetView zoomScale="120" zoomScaleNormal="120" zoomScalePageLayoutView="0" workbookViewId="0" topLeftCell="A1">
      <selection activeCell="A1" sqref="A1"/>
    </sheetView>
  </sheetViews>
  <sheetFormatPr defaultColWidth="9.00390625" defaultRowHeight="13.5"/>
  <cols>
    <col min="1" max="1" width="7.125" style="0" customWidth="1"/>
    <col min="2" max="2" width="10.50390625" style="0" customWidth="1"/>
    <col min="3" max="3" width="14.50390625" style="0" customWidth="1"/>
    <col min="4" max="4" width="4.00390625" style="0" customWidth="1"/>
    <col min="5" max="5" width="10.50390625" style="0" customWidth="1"/>
    <col min="6" max="6" width="7.50390625" style="0" customWidth="1"/>
    <col min="7" max="7" width="7.00390625" style="0" customWidth="1"/>
    <col min="8" max="8" width="11.00390625" style="0" customWidth="1"/>
    <col min="9" max="9" width="3.50390625" style="0" customWidth="1"/>
    <col min="10" max="10" width="14.50390625" style="0" customWidth="1"/>
  </cols>
  <sheetData>
    <row r="1" spans="1:10" ht="27" customHeight="1">
      <c r="A1" s="15"/>
      <c r="B1" s="15"/>
      <c r="C1" s="15"/>
      <c r="D1" s="15"/>
      <c r="E1" s="15"/>
      <c r="F1" s="15"/>
      <c r="G1" s="15"/>
      <c r="H1" s="15"/>
      <c r="I1" s="15"/>
      <c r="J1" s="15"/>
    </row>
    <row r="2" spans="1:10" ht="39" customHeight="1">
      <c r="A2" s="207" t="s">
        <v>178</v>
      </c>
      <c r="B2" s="207"/>
      <c r="C2" s="207"/>
      <c r="D2" s="207"/>
      <c r="E2" s="207"/>
      <c r="F2" s="207"/>
      <c r="G2" s="207"/>
      <c r="H2" s="207"/>
      <c r="I2" s="207"/>
      <c r="J2" s="207"/>
    </row>
    <row r="3" spans="1:10" ht="15" customHeight="1" thickBot="1">
      <c r="A3" s="24"/>
      <c r="B3" s="24"/>
      <c r="C3" s="24"/>
      <c r="D3" s="24"/>
      <c r="E3" s="24"/>
      <c r="F3" s="24"/>
      <c r="G3" s="24"/>
      <c r="H3" s="24"/>
      <c r="I3" s="24"/>
      <c r="J3" s="24" t="s">
        <v>10</v>
      </c>
    </row>
    <row r="4" spans="1:10" ht="18" customHeight="1">
      <c r="A4" s="227" t="s">
        <v>179</v>
      </c>
      <c r="B4" s="228"/>
      <c r="C4" s="266" t="s">
        <v>180</v>
      </c>
      <c r="D4" s="267"/>
      <c r="E4" s="267"/>
      <c r="F4" s="267"/>
      <c r="G4" s="267"/>
      <c r="H4" s="267"/>
      <c r="I4" s="267"/>
      <c r="J4" s="268" t="s">
        <v>181</v>
      </c>
    </row>
    <row r="5" spans="1:10" ht="24" customHeight="1">
      <c r="A5" s="231"/>
      <c r="B5" s="229"/>
      <c r="C5" s="50" t="s">
        <v>52</v>
      </c>
      <c r="D5" s="269" t="s">
        <v>182</v>
      </c>
      <c r="E5" s="269"/>
      <c r="F5" s="269" t="s">
        <v>183</v>
      </c>
      <c r="G5" s="269"/>
      <c r="H5" s="269" t="s">
        <v>184</v>
      </c>
      <c r="I5" s="269"/>
      <c r="J5" s="230"/>
    </row>
    <row r="6" spans="1:10" ht="6" customHeight="1">
      <c r="A6" s="232"/>
      <c r="B6" s="270"/>
      <c r="C6" s="85"/>
      <c r="D6" s="271"/>
      <c r="E6" s="271"/>
      <c r="F6" s="271"/>
      <c r="G6" s="271"/>
      <c r="H6" s="271"/>
      <c r="I6" s="271"/>
      <c r="J6" s="85"/>
    </row>
    <row r="7" spans="1:10" s="52" customFormat="1" ht="18.75" customHeight="1">
      <c r="A7" s="198" t="s">
        <v>168</v>
      </c>
      <c r="B7" s="272"/>
      <c r="C7" s="10">
        <v>31799128</v>
      </c>
      <c r="D7" s="249">
        <v>10049851</v>
      </c>
      <c r="E7" s="249"/>
      <c r="F7" s="249">
        <v>19910440</v>
      </c>
      <c r="G7" s="249"/>
      <c r="H7" s="249">
        <v>1838836</v>
      </c>
      <c r="I7" s="249"/>
      <c r="J7" s="10">
        <v>86883</v>
      </c>
    </row>
    <row r="8" spans="1:10" s="53" customFormat="1" ht="18.75" customHeight="1">
      <c r="A8" s="198" t="s">
        <v>185</v>
      </c>
      <c r="B8" s="272"/>
      <c r="C8" s="10">
        <v>29687635</v>
      </c>
      <c r="D8" s="249">
        <v>9680549</v>
      </c>
      <c r="E8" s="249"/>
      <c r="F8" s="249">
        <v>18554248</v>
      </c>
      <c r="G8" s="249"/>
      <c r="H8" s="249">
        <v>1452838</v>
      </c>
      <c r="I8" s="249"/>
      <c r="J8" s="10">
        <v>81114</v>
      </c>
    </row>
    <row r="9" spans="1:10" ht="18.75" customHeight="1">
      <c r="A9" s="198" t="s">
        <v>186</v>
      </c>
      <c r="B9" s="272"/>
      <c r="C9" s="10">
        <v>28268621</v>
      </c>
      <c r="D9" s="249">
        <v>9356695</v>
      </c>
      <c r="E9" s="249"/>
      <c r="F9" s="249">
        <v>17699966</v>
      </c>
      <c r="G9" s="249"/>
      <c r="H9" s="249">
        <v>1211960</v>
      </c>
      <c r="I9" s="249"/>
      <c r="J9" s="10">
        <v>77448</v>
      </c>
    </row>
    <row r="10" spans="1:10" s="53" customFormat="1" ht="18.75" customHeight="1">
      <c r="A10" s="198" t="s">
        <v>171</v>
      </c>
      <c r="B10" s="272"/>
      <c r="C10" s="10">
        <v>26928741</v>
      </c>
      <c r="D10" s="249">
        <v>9034588</v>
      </c>
      <c r="E10" s="249"/>
      <c r="F10" s="249">
        <v>16804337</v>
      </c>
      <c r="G10" s="249"/>
      <c r="H10" s="249">
        <v>1089816</v>
      </c>
      <c r="I10" s="249"/>
      <c r="J10" s="10">
        <v>73777</v>
      </c>
    </row>
    <row r="11" spans="1:10" s="55" customFormat="1" ht="18.75" customHeight="1">
      <c r="A11" s="239" t="s">
        <v>172</v>
      </c>
      <c r="B11" s="273"/>
      <c r="C11" s="14">
        <v>27087578</v>
      </c>
      <c r="D11" s="274">
        <v>8955932</v>
      </c>
      <c r="E11" s="274"/>
      <c r="F11" s="274">
        <v>16905096</v>
      </c>
      <c r="G11" s="274"/>
      <c r="H11" s="274">
        <v>1226550</v>
      </c>
      <c r="I11" s="274"/>
      <c r="J11" s="14">
        <f>C11/366</f>
        <v>74009.77595628415</v>
      </c>
    </row>
    <row r="12" spans="1:9" ht="6" customHeight="1">
      <c r="A12" s="198"/>
      <c r="B12" s="272"/>
      <c r="C12" s="10"/>
      <c r="D12" s="249"/>
      <c r="E12" s="249"/>
      <c r="F12" s="249"/>
      <c r="G12" s="249"/>
      <c r="H12" s="275"/>
      <c r="I12" s="275"/>
    </row>
    <row r="13" spans="1:10" ht="17.25" customHeight="1">
      <c r="A13" s="56" t="s">
        <v>62</v>
      </c>
      <c r="B13" s="38" t="s">
        <v>187</v>
      </c>
      <c r="C13" s="10">
        <v>2289865</v>
      </c>
      <c r="D13" s="249">
        <v>811138</v>
      </c>
      <c r="E13" s="249"/>
      <c r="F13" s="249">
        <v>1403566</v>
      </c>
      <c r="G13" s="249"/>
      <c r="H13" s="249">
        <v>75161</v>
      </c>
      <c r="I13" s="249"/>
      <c r="J13" s="10">
        <v>73867</v>
      </c>
    </row>
    <row r="14" spans="1:10" ht="17.25" customHeight="1">
      <c r="A14" s="57"/>
      <c r="B14" s="86" t="s">
        <v>188</v>
      </c>
      <c r="C14" s="10">
        <v>2123316</v>
      </c>
      <c r="D14" s="249">
        <v>682153</v>
      </c>
      <c r="E14" s="249"/>
      <c r="F14" s="249">
        <v>1356518</v>
      </c>
      <c r="G14" s="249"/>
      <c r="H14" s="249">
        <v>84645</v>
      </c>
      <c r="I14" s="249"/>
      <c r="J14" s="10">
        <v>73217.79310344828</v>
      </c>
    </row>
    <row r="15" spans="1:10" ht="17.25" customHeight="1">
      <c r="A15" s="3"/>
      <c r="B15" s="86" t="s">
        <v>189</v>
      </c>
      <c r="C15" s="10">
        <v>2192802</v>
      </c>
      <c r="D15" s="249">
        <v>565220</v>
      </c>
      <c r="E15" s="249"/>
      <c r="F15" s="249">
        <v>1541966</v>
      </c>
      <c r="G15" s="249"/>
      <c r="H15" s="249">
        <v>85616</v>
      </c>
      <c r="I15" s="249"/>
      <c r="J15" s="10">
        <v>70736</v>
      </c>
    </row>
    <row r="16" spans="1:10" ht="17.25" customHeight="1">
      <c r="A16" s="3"/>
      <c r="B16" s="86" t="s">
        <v>190</v>
      </c>
      <c r="C16" s="10">
        <v>2431224</v>
      </c>
      <c r="D16" s="249">
        <v>904721</v>
      </c>
      <c r="E16" s="249"/>
      <c r="F16" s="249">
        <v>1428104</v>
      </c>
      <c r="G16" s="249"/>
      <c r="H16" s="249">
        <v>98399</v>
      </c>
      <c r="I16" s="249"/>
      <c r="J16" s="10">
        <v>81041</v>
      </c>
    </row>
    <row r="17" spans="1:10" ht="17.25" customHeight="1">
      <c r="A17" s="57"/>
      <c r="B17" s="86" t="s">
        <v>191</v>
      </c>
      <c r="C17" s="10">
        <v>2482651</v>
      </c>
      <c r="D17" s="249">
        <v>914625</v>
      </c>
      <c r="E17" s="249"/>
      <c r="F17" s="249">
        <v>1430508</v>
      </c>
      <c r="G17" s="249"/>
      <c r="H17" s="249">
        <v>137518</v>
      </c>
      <c r="I17" s="249"/>
      <c r="J17" s="10">
        <v>80086</v>
      </c>
    </row>
    <row r="18" spans="1:10" ht="17.25" customHeight="1">
      <c r="A18" s="57"/>
      <c r="B18" s="86" t="s">
        <v>192</v>
      </c>
      <c r="C18" s="10">
        <v>2278639</v>
      </c>
      <c r="D18" s="249">
        <v>852708</v>
      </c>
      <c r="E18" s="249"/>
      <c r="F18" s="249">
        <v>1316676</v>
      </c>
      <c r="G18" s="249"/>
      <c r="H18" s="249">
        <v>109255</v>
      </c>
      <c r="I18" s="249"/>
      <c r="J18" s="10">
        <v>75955</v>
      </c>
    </row>
    <row r="19" spans="1:10" ht="17.25" customHeight="1">
      <c r="A19" s="3"/>
      <c r="B19" s="86" t="s">
        <v>193</v>
      </c>
      <c r="C19" s="10">
        <v>2210079</v>
      </c>
      <c r="D19" s="249">
        <v>580483</v>
      </c>
      <c r="E19" s="249"/>
      <c r="F19" s="249">
        <v>1502753</v>
      </c>
      <c r="G19" s="249"/>
      <c r="H19" s="249">
        <v>126843</v>
      </c>
      <c r="I19" s="249"/>
      <c r="J19" s="10">
        <v>71293</v>
      </c>
    </row>
    <row r="20" spans="1:10" ht="17.25" customHeight="1">
      <c r="A20" s="3"/>
      <c r="B20" s="86" t="s">
        <v>194</v>
      </c>
      <c r="C20" s="10">
        <v>2256696</v>
      </c>
      <c r="D20" s="249">
        <v>750606</v>
      </c>
      <c r="E20" s="249"/>
      <c r="F20" s="249">
        <v>1427766</v>
      </c>
      <c r="G20" s="249"/>
      <c r="H20" s="249">
        <v>78324</v>
      </c>
      <c r="I20" s="249"/>
      <c r="J20" s="10">
        <v>72797</v>
      </c>
    </row>
    <row r="21" spans="1:10" ht="17.25" customHeight="1">
      <c r="A21" s="57"/>
      <c r="B21" s="86" t="s">
        <v>195</v>
      </c>
      <c r="C21" s="10">
        <v>2131344</v>
      </c>
      <c r="D21" s="249">
        <v>841650</v>
      </c>
      <c r="E21" s="249"/>
      <c r="F21" s="249">
        <v>1194113</v>
      </c>
      <c r="G21" s="249"/>
      <c r="H21" s="249">
        <v>95581</v>
      </c>
      <c r="I21" s="249"/>
      <c r="J21" s="10">
        <v>71045</v>
      </c>
    </row>
    <row r="22" spans="1:10" ht="17.25" customHeight="1">
      <c r="A22" s="3"/>
      <c r="B22" s="86" t="s">
        <v>196</v>
      </c>
      <c r="C22" s="10">
        <v>2371418</v>
      </c>
      <c r="D22" s="249">
        <v>865879</v>
      </c>
      <c r="E22" s="249"/>
      <c r="F22" s="249">
        <v>1372542</v>
      </c>
      <c r="G22" s="249"/>
      <c r="H22" s="249">
        <v>132997</v>
      </c>
      <c r="I22" s="249"/>
      <c r="J22" s="10">
        <v>76497</v>
      </c>
    </row>
    <row r="23" spans="1:10" ht="17.25" customHeight="1">
      <c r="A23" s="4"/>
      <c r="B23" s="86" t="s">
        <v>197</v>
      </c>
      <c r="C23" s="10">
        <v>2222805</v>
      </c>
      <c r="D23" s="249">
        <v>643282</v>
      </c>
      <c r="E23" s="249"/>
      <c r="F23" s="249">
        <v>1454359</v>
      </c>
      <c r="G23" s="249"/>
      <c r="H23" s="249">
        <v>125164</v>
      </c>
      <c r="I23" s="249"/>
      <c r="J23" s="10">
        <v>74094</v>
      </c>
    </row>
    <row r="24" spans="1:10" ht="17.25" customHeight="1">
      <c r="A24" s="30"/>
      <c r="B24" s="86" t="s">
        <v>198</v>
      </c>
      <c r="C24" s="10">
        <v>2096739</v>
      </c>
      <c r="D24" s="249">
        <v>543467</v>
      </c>
      <c r="E24" s="249"/>
      <c r="F24" s="249">
        <v>1476225</v>
      </c>
      <c r="G24" s="249"/>
      <c r="H24" s="249">
        <v>77047</v>
      </c>
      <c r="I24" s="249"/>
      <c r="J24" s="10">
        <v>67637</v>
      </c>
    </row>
    <row r="25" spans="1:10" ht="6" customHeight="1" thickBot="1">
      <c r="A25" s="278"/>
      <c r="B25" s="279"/>
      <c r="C25" s="88"/>
      <c r="D25" s="278"/>
      <c r="E25" s="278"/>
      <c r="F25" s="278"/>
      <c r="G25" s="278"/>
      <c r="H25" s="278"/>
      <c r="I25" s="278"/>
      <c r="J25" s="88"/>
    </row>
    <row r="26" spans="1:10" ht="18" customHeight="1">
      <c r="A26" s="58" t="s">
        <v>199</v>
      </c>
      <c r="B26" s="23"/>
      <c r="C26" s="23"/>
      <c r="D26" s="23"/>
      <c r="E26" s="23"/>
      <c r="F26" s="23"/>
      <c r="G26" s="23"/>
      <c r="H26" s="23"/>
      <c r="I26" s="23"/>
      <c r="J26" s="23"/>
    </row>
    <row r="27" ht="13.5">
      <c r="J27" s="18"/>
    </row>
    <row r="28" spans="3:10" ht="13.5">
      <c r="C28" s="18"/>
      <c r="D28" s="276"/>
      <c r="E28" s="277"/>
      <c r="F28" s="276"/>
      <c r="G28" s="277"/>
      <c r="H28" s="18"/>
      <c r="J28" s="37"/>
    </row>
  </sheetData>
  <sheetProtection/>
  <mergeCells count="77">
    <mergeCell ref="D28:E28"/>
    <mergeCell ref="F28:G28"/>
    <mergeCell ref="D24:E24"/>
    <mergeCell ref="F24:G24"/>
    <mergeCell ref="H24:I24"/>
    <mergeCell ref="A25:B25"/>
    <mergeCell ref="D25:E25"/>
    <mergeCell ref="F25:G25"/>
    <mergeCell ref="H25:I25"/>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D16:E16"/>
    <mergeCell ref="F16:G16"/>
    <mergeCell ref="H16:I16"/>
    <mergeCell ref="D17:E17"/>
    <mergeCell ref="F17:G17"/>
    <mergeCell ref="H17:I17"/>
    <mergeCell ref="D14:E14"/>
    <mergeCell ref="F14:G14"/>
    <mergeCell ref="H14:I14"/>
    <mergeCell ref="D15:E15"/>
    <mergeCell ref="F15:G15"/>
    <mergeCell ref="H15:I15"/>
    <mergeCell ref="A12:B12"/>
    <mergeCell ref="D12:E12"/>
    <mergeCell ref="F12:G12"/>
    <mergeCell ref="H12:I12"/>
    <mergeCell ref="D13:E13"/>
    <mergeCell ref="F13:G13"/>
    <mergeCell ref="H13:I13"/>
    <mergeCell ref="A10:B10"/>
    <mergeCell ref="D10:E10"/>
    <mergeCell ref="F10:G10"/>
    <mergeCell ref="H10:I10"/>
    <mergeCell ref="A11:B11"/>
    <mergeCell ref="D11:E11"/>
    <mergeCell ref="F11:G11"/>
    <mergeCell ref="H11:I11"/>
    <mergeCell ref="A8:B8"/>
    <mergeCell ref="D8:E8"/>
    <mergeCell ref="F8:G8"/>
    <mergeCell ref="H8:I8"/>
    <mergeCell ref="A9:B9"/>
    <mergeCell ref="D9:E9"/>
    <mergeCell ref="F9:G9"/>
    <mergeCell ref="H9:I9"/>
    <mergeCell ref="A6:B6"/>
    <mergeCell ref="D6:E6"/>
    <mergeCell ref="F6:G6"/>
    <mergeCell ref="H6:I6"/>
    <mergeCell ref="A7:B7"/>
    <mergeCell ref="D7:E7"/>
    <mergeCell ref="F7:G7"/>
    <mergeCell ref="H7:I7"/>
    <mergeCell ref="A2:J2"/>
    <mergeCell ref="A4:B5"/>
    <mergeCell ref="C4:I4"/>
    <mergeCell ref="J4:J5"/>
    <mergeCell ref="D5:E5"/>
    <mergeCell ref="F5:G5"/>
    <mergeCell ref="H5:I5"/>
  </mergeCells>
  <printOptions/>
  <pageMargins left="0.6692913385826772" right="0.6692913385826772" top="0.3937007874015748" bottom="0.6692913385826772"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J35"/>
  <sheetViews>
    <sheetView zoomScalePageLayoutView="0" workbookViewId="0" topLeftCell="A1">
      <selection activeCell="B1" sqref="B1"/>
    </sheetView>
  </sheetViews>
  <sheetFormatPr defaultColWidth="9.00390625" defaultRowHeight="13.5"/>
  <cols>
    <col min="1" max="1" width="0.875" style="0" customWidth="1"/>
    <col min="2" max="2" width="5.625" style="0" customWidth="1"/>
    <col min="3" max="3" width="7.625" style="0" customWidth="1"/>
    <col min="4" max="4" width="0.875" style="0" customWidth="1"/>
    <col min="5" max="10" width="12.50390625" style="0" customWidth="1"/>
  </cols>
  <sheetData>
    <row r="1" ht="30" customHeight="1">
      <c r="A1">
        <v>936409</v>
      </c>
    </row>
    <row r="2" spans="1:10" ht="18.75" customHeight="1">
      <c r="A2" s="207" t="s">
        <v>200</v>
      </c>
      <c r="B2" s="207"/>
      <c r="C2" s="207"/>
      <c r="D2" s="207"/>
      <c r="E2" s="207"/>
      <c r="F2" s="207"/>
      <c r="G2" s="207"/>
      <c r="H2" s="207"/>
      <c r="I2" s="277"/>
      <c r="J2" s="277"/>
    </row>
    <row r="3" spans="1:10" ht="15" customHeight="1" thickBot="1">
      <c r="A3" s="23"/>
      <c r="B3" s="23"/>
      <c r="C3" s="23"/>
      <c r="D3" s="23"/>
      <c r="E3" s="23"/>
      <c r="F3" s="23"/>
      <c r="G3" s="23"/>
      <c r="H3" s="23"/>
      <c r="I3" s="24"/>
      <c r="J3" s="24" t="s">
        <v>201</v>
      </c>
    </row>
    <row r="4" spans="1:10" ht="15" customHeight="1">
      <c r="A4" s="208" t="s">
        <v>155</v>
      </c>
      <c r="B4" s="208"/>
      <c r="C4" s="208"/>
      <c r="D4" s="209"/>
      <c r="E4" s="212" t="s">
        <v>202</v>
      </c>
      <c r="F4" s="213"/>
      <c r="G4" s="213"/>
      <c r="H4" s="213"/>
      <c r="I4" s="280"/>
      <c r="J4" s="280"/>
    </row>
    <row r="5" spans="1:10" ht="15" customHeight="1">
      <c r="A5" s="235"/>
      <c r="B5" s="235"/>
      <c r="C5" s="235"/>
      <c r="D5" s="254"/>
      <c r="E5" s="230" t="s">
        <v>158</v>
      </c>
      <c r="F5" s="261"/>
      <c r="G5" s="230" t="s">
        <v>159</v>
      </c>
      <c r="H5" s="261"/>
      <c r="I5" s="229" t="s">
        <v>203</v>
      </c>
      <c r="J5" s="230"/>
    </row>
    <row r="6" spans="1:10" ht="15" customHeight="1">
      <c r="A6" s="210"/>
      <c r="B6" s="210"/>
      <c r="C6" s="210"/>
      <c r="D6" s="211"/>
      <c r="E6" s="49" t="s">
        <v>163</v>
      </c>
      <c r="F6" s="26" t="s">
        <v>164</v>
      </c>
      <c r="G6" s="26" t="s">
        <v>163</v>
      </c>
      <c r="H6" s="25" t="s">
        <v>164</v>
      </c>
      <c r="I6" s="26" t="s">
        <v>163</v>
      </c>
      <c r="J6" s="75" t="s">
        <v>165</v>
      </c>
    </row>
    <row r="7" spans="1:10" ht="6" customHeight="1">
      <c r="A7" s="30"/>
      <c r="B7" s="232"/>
      <c r="C7" s="232"/>
      <c r="D7" s="30"/>
      <c r="E7" s="76"/>
      <c r="F7" s="89"/>
      <c r="G7" s="89"/>
      <c r="H7" s="89"/>
      <c r="I7" s="51"/>
      <c r="J7" s="90"/>
    </row>
    <row r="8" spans="1:10" s="52" customFormat="1" ht="19.5" customHeight="1">
      <c r="A8" s="30"/>
      <c r="B8" s="198" t="s">
        <v>168</v>
      </c>
      <c r="C8" s="198"/>
      <c r="D8" s="30"/>
      <c r="E8" s="78">
        <v>936409</v>
      </c>
      <c r="F8" s="35">
        <v>2559</v>
      </c>
      <c r="G8" s="35">
        <v>873077</v>
      </c>
      <c r="H8" s="35">
        <v>2386</v>
      </c>
      <c r="I8" s="35">
        <v>63332</v>
      </c>
      <c r="J8" s="35">
        <v>173</v>
      </c>
    </row>
    <row r="9" spans="1:10" s="53" customFormat="1" ht="19.5" customHeight="1">
      <c r="A9" s="30"/>
      <c r="B9" s="198" t="s">
        <v>204</v>
      </c>
      <c r="C9" s="198"/>
      <c r="D9" s="30"/>
      <c r="E9" s="78">
        <v>902335</v>
      </c>
      <c r="F9" s="35">
        <v>2473</v>
      </c>
      <c r="G9" s="35">
        <v>859949</v>
      </c>
      <c r="H9" s="35">
        <v>2356</v>
      </c>
      <c r="I9" s="35">
        <v>42386</v>
      </c>
      <c r="J9" s="35">
        <v>116</v>
      </c>
    </row>
    <row r="10" spans="1:10" ht="19.5" customHeight="1">
      <c r="A10" s="30"/>
      <c r="B10" s="198" t="s">
        <v>186</v>
      </c>
      <c r="C10" s="198"/>
      <c r="D10" s="30"/>
      <c r="E10" s="78">
        <v>911755</v>
      </c>
      <c r="F10" s="35">
        <v>2498</v>
      </c>
      <c r="G10" s="35">
        <v>869360</v>
      </c>
      <c r="H10" s="35">
        <v>2382</v>
      </c>
      <c r="I10" s="35">
        <v>42395</v>
      </c>
      <c r="J10" s="35">
        <v>116</v>
      </c>
    </row>
    <row r="11" spans="1:10" s="53" customFormat="1" ht="19.5" customHeight="1">
      <c r="A11" s="30"/>
      <c r="B11" s="198" t="s">
        <v>171</v>
      </c>
      <c r="C11" s="198"/>
      <c r="D11" s="30"/>
      <c r="E11" s="78">
        <v>870726</v>
      </c>
      <c r="F11" s="35">
        <v>2385</v>
      </c>
      <c r="G11" s="35">
        <v>840481</v>
      </c>
      <c r="H11" s="35">
        <v>2302</v>
      </c>
      <c r="I11" s="35">
        <v>30245</v>
      </c>
      <c r="J11" s="35">
        <v>82</v>
      </c>
    </row>
    <row r="12" spans="1:10" s="55" customFormat="1" ht="19.5" customHeight="1">
      <c r="A12" s="33"/>
      <c r="B12" s="239" t="s">
        <v>172</v>
      </c>
      <c r="C12" s="239"/>
      <c r="D12" s="33"/>
      <c r="E12" s="91">
        <v>877183.3999999999</v>
      </c>
      <c r="F12" s="36">
        <v>2396</v>
      </c>
      <c r="G12" s="36">
        <v>847938.1</v>
      </c>
      <c r="H12" s="36">
        <v>2316</v>
      </c>
      <c r="I12" s="36">
        <v>29245.300000000003</v>
      </c>
      <c r="J12" s="36">
        <v>79</v>
      </c>
    </row>
    <row r="13" spans="1:10" ht="6" customHeight="1">
      <c r="A13" s="30"/>
      <c r="B13" s="198"/>
      <c r="C13" s="198"/>
      <c r="D13" s="30"/>
      <c r="E13" s="92"/>
      <c r="F13" s="93"/>
      <c r="G13" s="93"/>
      <c r="H13" s="93"/>
      <c r="I13" s="93"/>
      <c r="J13" s="93"/>
    </row>
    <row r="14" spans="1:10" ht="19.5" customHeight="1">
      <c r="A14" s="30"/>
      <c r="B14" s="56" t="s">
        <v>205</v>
      </c>
      <c r="C14" s="30" t="s">
        <v>173</v>
      </c>
      <c r="D14" s="30"/>
      <c r="E14" s="78">
        <v>70108.8</v>
      </c>
      <c r="F14" s="35">
        <v>2261</v>
      </c>
      <c r="G14" s="35">
        <v>70108.8</v>
      </c>
      <c r="H14" s="35">
        <v>2261</v>
      </c>
      <c r="I14" s="35">
        <v>0</v>
      </c>
      <c r="J14" s="35">
        <v>0</v>
      </c>
    </row>
    <row r="15" spans="1:10" ht="19.5" customHeight="1">
      <c r="A15" s="30"/>
      <c r="B15" s="57"/>
      <c r="C15" s="57" t="s">
        <v>206</v>
      </c>
      <c r="D15" s="30"/>
      <c r="E15" s="78">
        <v>69118.6</v>
      </c>
      <c r="F15" s="35">
        <v>2383</v>
      </c>
      <c r="G15" s="35">
        <v>69118.6</v>
      </c>
      <c r="H15" s="35">
        <v>2383</v>
      </c>
      <c r="I15" s="35">
        <v>0</v>
      </c>
      <c r="J15" s="35">
        <v>0</v>
      </c>
    </row>
    <row r="16" spans="1:10" ht="19.5" customHeight="1">
      <c r="A16" s="30"/>
      <c r="B16" s="57"/>
      <c r="C16" s="57" t="s">
        <v>174</v>
      </c>
      <c r="D16" s="30"/>
      <c r="E16" s="78">
        <v>72044.1</v>
      </c>
      <c r="F16" s="35">
        <v>2324</v>
      </c>
      <c r="G16" s="35">
        <v>72044.1</v>
      </c>
      <c r="H16" s="35">
        <v>2324</v>
      </c>
      <c r="I16" s="35">
        <v>0</v>
      </c>
      <c r="J16" s="35">
        <v>0</v>
      </c>
    </row>
    <row r="17" spans="1:10" ht="19.5" customHeight="1">
      <c r="A17" s="30"/>
      <c r="B17" s="57"/>
      <c r="C17" s="57" t="s">
        <v>175</v>
      </c>
      <c r="D17" s="30"/>
      <c r="E17" s="78">
        <v>70433.5</v>
      </c>
      <c r="F17" s="35">
        <v>2347</v>
      </c>
      <c r="G17" s="35">
        <v>69567.7</v>
      </c>
      <c r="H17" s="35">
        <v>2318</v>
      </c>
      <c r="I17" s="35">
        <v>865.8</v>
      </c>
      <c r="J17" s="35">
        <v>28</v>
      </c>
    </row>
    <row r="18" spans="1:10" ht="19.5" customHeight="1">
      <c r="A18" s="30"/>
      <c r="B18" s="57"/>
      <c r="C18" s="57" t="s">
        <v>176</v>
      </c>
      <c r="D18" s="30"/>
      <c r="E18" s="78">
        <v>75780.59999999999</v>
      </c>
      <c r="F18" s="35">
        <v>2444</v>
      </c>
      <c r="G18" s="35">
        <v>72317.4</v>
      </c>
      <c r="H18" s="35">
        <v>2332</v>
      </c>
      <c r="I18" s="35">
        <v>3463.2</v>
      </c>
      <c r="J18" s="35">
        <v>111</v>
      </c>
    </row>
    <row r="19" spans="1:10" ht="19.5" customHeight="1">
      <c r="A19" s="30"/>
      <c r="B19" s="30"/>
      <c r="C19" s="57" t="s">
        <v>65</v>
      </c>
      <c r="D19" s="30"/>
      <c r="E19" s="78">
        <v>73507.8</v>
      </c>
      <c r="F19" s="35">
        <v>2450</v>
      </c>
      <c r="G19" s="35">
        <v>69756</v>
      </c>
      <c r="H19" s="35">
        <v>2325</v>
      </c>
      <c r="I19" s="35">
        <v>3751.8</v>
      </c>
      <c r="J19" s="35">
        <v>125</v>
      </c>
    </row>
    <row r="20" spans="1:10" ht="19.5" customHeight="1">
      <c r="A20" s="30"/>
      <c r="B20" s="30"/>
      <c r="C20" s="57" t="s">
        <v>66</v>
      </c>
      <c r="D20" s="30"/>
      <c r="E20" s="78">
        <v>75722.3</v>
      </c>
      <c r="F20" s="35">
        <v>2442</v>
      </c>
      <c r="G20" s="35">
        <v>72114.8</v>
      </c>
      <c r="H20" s="35">
        <v>2326</v>
      </c>
      <c r="I20" s="35">
        <v>3607.5</v>
      </c>
      <c r="J20" s="35">
        <v>116</v>
      </c>
    </row>
    <row r="21" spans="1:10" ht="19.5" customHeight="1">
      <c r="A21" s="30"/>
      <c r="B21" s="30"/>
      <c r="C21" s="57" t="s">
        <v>67</v>
      </c>
      <c r="D21" s="30"/>
      <c r="E21" s="78">
        <v>74104.9</v>
      </c>
      <c r="F21" s="35">
        <v>2390</v>
      </c>
      <c r="G21" s="35">
        <v>70641.7</v>
      </c>
      <c r="H21" s="35">
        <v>2278</v>
      </c>
      <c r="I21" s="35">
        <v>3463.2</v>
      </c>
      <c r="J21" s="35">
        <v>111</v>
      </c>
    </row>
    <row r="22" spans="1:10" ht="19.5" customHeight="1">
      <c r="A22" s="30"/>
      <c r="B22" s="30"/>
      <c r="C22" s="57" t="s">
        <v>68</v>
      </c>
      <c r="D22" s="30"/>
      <c r="E22" s="78">
        <v>71332.7</v>
      </c>
      <c r="F22" s="35">
        <v>2377</v>
      </c>
      <c r="G22" s="35">
        <v>68013.8</v>
      </c>
      <c r="H22" s="35">
        <v>2267</v>
      </c>
      <c r="I22" s="35">
        <v>3318.9</v>
      </c>
      <c r="J22" s="35">
        <v>110</v>
      </c>
    </row>
    <row r="23" spans="1:10" ht="19.5" customHeight="1">
      <c r="A23" s="30"/>
      <c r="B23" s="30"/>
      <c r="C23" s="57" t="s">
        <v>207</v>
      </c>
      <c r="D23" s="30"/>
      <c r="E23" s="78">
        <v>77145</v>
      </c>
      <c r="F23" s="35">
        <v>2488</v>
      </c>
      <c r="G23" s="35">
        <v>73440.8</v>
      </c>
      <c r="H23" s="35">
        <v>2369</v>
      </c>
      <c r="I23" s="35">
        <v>3704.2</v>
      </c>
      <c r="J23" s="35">
        <v>119</v>
      </c>
    </row>
    <row r="24" spans="1:10" ht="19.5" customHeight="1">
      <c r="A24" s="30"/>
      <c r="B24" s="30"/>
      <c r="C24" s="57" t="s">
        <v>71</v>
      </c>
      <c r="D24" s="30"/>
      <c r="E24" s="78">
        <v>74370.7</v>
      </c>
      <c r="F24" s="35">
        <v>2479</v>
      </c>
      <c r="G24" s="35">
        <v>70763.2</v>
      </c>
      <c r="H24" s="35">
        <v>2358</v>
      </c>
      <c r="I24" s="35">
        <v>3607.5</v>
      </c>
      <c r="J24" s="35">
        <v>120</v>
      </c>
    </row>
    <row r="25" spans="1:10" ht="19.5" customHeight="1">
      <c r="A25" s="30"/>
      <c r="B25" s="30"/>
      <c r="C25" s="57" t="s">
        <v>72</v>
      </c>
      <c r="D25" s="30"/>
      <c r="E25" s="78">
        <v>73514.4</v>
      </c>
      <c r="F25" s="35">
        <v>2371</v>
      </c>
      <c r="G25" s="35">
        <v>70051.2</v>
      </c>
      <c r="H25" s="35">
        <v>2259</v>
      </c>
      <c r="I25" s="35">
        <v>3463.2</v>
      </c>
      <c r="J25" s="35">
        <v>111</v>
      </c>
    </row>
    <row r="26" spans="1:10" ht="6" customHeight="1" thickBot="1">
      <c r="A26" s="41"/>
      <c r="B26" s="217"/>
      <c r="C26" s="217"/>
      <c r="D26" s="41"/>
      <c r="E26" s="83"/>
      <c r="F26" s="41"/>
      <c r="G26" s="41"/>
      <c r="H26" s="41"/>
      <c r="I26" s="94"/>
      <c r="J26" s="94"/>
    </row>
    <row r="27" spans="1:10" ht="15" customHeight="1">
      <c r="A27" s="58" t="s">
        <v>208</v>
      </c>
      <c r="B27" s="58"/>
      <c r="C27" s="23"/>
      <c r="D27" s="23"/>
      <c r="E27" s="23"/>
      <c r="F27" s="95"/>
      <c r="G27" s="23"/>
      <c r="H27" s="23"/>
      <c r="I27" s="2"/>
      <c r="J27" s="2"/>
    </row>
    <row r="28" spans="1:10" ht="15" customHeight="1">
      <c r="A28" s="2" t="s">
        <v>209</v>
      </c>
      <c r="B28" s="96" t="s">
        <v>210</v>
      </c>
      <c r="C28" s="95" t="s">
        <v>211</v>
      </c>
      <c r="D28" s="58"/>
      <c r="E28" s="58"/>
      <c r="F28" s="95"/>
      <c r="G28" s="58"/>
      <c r="H28" s="58"/>
      <c r="I28" s="58"/>
      <c r="J28" s="37"/>
    </row>
    <row r="29" spans="2:9" ht="15" customHeight="1">
      <c r="B29" s="95"/>
      <c r="C29" s="95" t="s">
        <v>212</v>
      </c>
      <c r="D29" s="58"/>
      <c r="E29" s="58"/>
      <c r="F29" s="95"/>
      <c r="G29" s="58"/>
      <c r="H29" s="58"/>
      <c r="I29" s="58"/>
    </row>
    <row r="30" spans="2:9" ht="15" customHeight="1">
      <c r="B30" s="95"/>
      <c r="C30" s="95" t="s">
        <v>213</v>
      </c>
      <c r="D30" s="58"/>
      <c r="E30" s="58"/>
      <c r="F30" s="58"/>
      <c r="G30" s="58"/>
      <c r="H30" s="58"/>
      <c r="I30" s="58"/>
    </row>
    <row r="31" spans="2:9" ht="15" customHeight="1">
      <c r="B31" s="58"/>
      <c r="C31" s="58" t="s">
        <v>214</v>
      </c>
      <c r="D31" s="58"/>
      <c r="E31" s="58"/>
      <c r="F31" s="58"/>
      <c r="G31" s="58"/>
      <c r="H31" s="58"/>
      <c r="I31" s="58"/>
    </row>
    <row r="32" spans="1:9" ht="15" customHeight="1">
      <c r="A32" s="2"/>
      <c r="B32" s="95"/>
      <c r="C32" s="95" t="s">
        <v>215</v>
      </c>
      <c r="F32" s="37"/>
      <c r="G32" s="37"/>
      <c r="H32" s="37"/>
      <c r="I32" s="37"/>
    </row>
    <row r="33" ht="15" customHeight="1">
      <c r="A33" s="2" t="s">
        <v>209</v>
      </c>
    </row>
    <row r="34" ht="15" customHeight="1"/>
    <row r="35" ht="15" customHeight="1">
      <c r="E35" s="37"/>
    </row>
    <row r="36" ht="15" customHeight="1"/>
    <row r="37" ht="15" customHeight="1"/>
    <row r="38" ht="15" customHeight="1"/>
    <row r="39" ht="15" customHeight="1"/>
    <row r="40" ht="15" customHeight="1"/>
    <row r="41" ht="15" customHeight="1"/>
    <row r="42" ht="15" customHeight="1"/>
    <row r="43" ht="6" customHeight="1"/>
  </sheetData>
  <sheetProtection/>
  <mergeCells count="14">
    <mergeCell ref="B13:C13"/>
    <mergeCell ref="B26:C26"/>
    <mergeCell ref="B7:C7"/>
    <mergeCell ref="B8:C8"/>
    <mergeCell ref="B9:C9"/>
    <mergeCell ref="B10:C10"/>
    <mergeCell ref="B11:C11"/>
    <mergeCell ref="B12:C12"/>
    <mergeCell ref="A2:J2"/>
    <mergeCell ref="A4:D6"/>
    <mergeCell ref="E4:J4"/>
    <mergeCell ref="E5:F5"/>
    <mergeCell ref="G5:H5"/>
    <mergeCell ref="I5:J5"/>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Administrator</cp:lastModifiedBy>
  <cp:lastPrinted>2014-06-10T23:59:28Z</cp:lastPrinted>
  <dcterms:created xsi:type="dcterms:W3CDTF">2001-02-09T06:42:36Z</dcterms:created>
  <dcterms:modified xsi:type="dcterms:W3CDTF">2014-06-10T23:59:55Z</dcterms:modified>
  <cp:category/>
  <cp:version/>
  <cp:contentType/>
  <cp:contentStatus/>
</cp:coreProperties>
</file>