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65" activeTab="0"/>
  </bookViews>
  <sheets>
    <sheet name="1" sheetId="1" r:id="rId1"/>
    <sheet name="2" sheetId="2" r:id="rId2"/>
    <sheet name="3" sheetId="3" r:id="rId3"/>
    <sheet name="4" sheetId="4" r:id="rId4"/>
    <sheet name="4_区別" sheetId="5" r:id="rId5"/>
    <sheet name="5" sheetId="6" r:id="rId6"/>
    <sheet name="5_区別" sheetId="7" r:id="rId7"/>
    <sheet name="6" sheetId="8" r:id="rId8"/>
    <sheet name="6_区別" sheetId="9" r:id="rId9"/>
    <sheet name="7" sheetId="10" r:id="rId10"/>
    <sheet name="7_区別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2_区別" sheetId="17" r:id="rId17"/>
    <sheet name="13" sheetId="18" r:id="rId18"/>
    <sheet name="14" sheetId="19" r:id="rId19"/>
    <sheet name="14_区別" sheetId="20" r:id="rId20"/>
    <sheet name="15" sheetId="21" r:id="rId21"/>
    <sheet name="16" sheetId="22" r:id="rId22"/>
  </sheets>
  <definedNames>
    <definedName name="_xlnm.Print_Area" localSheetId="0">'1'!$A$1:$H$27</definedName>
    <definedName name="_xlnm.Print_Area" localSheetId="17">'13'!$A$1:$R$45</definedName>
  </definedNames>
  <calcPr fullCalcOnLoad="1"/>
</workbook>
</file>

<file path=xl/sharedStrings.xml><?xml version="1.0" encoding="utf-8"?>
<sst xmlns="http://schemas.openxmlformats.org/spreadsheetml/2006/main" count="675" uniqueCount="341">
  <si>
    <t>16　下 水 道 事 業 費</t>
  </si>
  <si>
    <t>年　　　度</t>
  </si>
  <si>
    <t>事業総額</t>
  </si>
  <si>
    <t>財　　　　　　　源　　　　　　　内　　　　　　　訳</t>
  </si>
  <si>
    <t>国庫補助金</t>
  </si>
  <si>
    <t>企　業　債</t>
  </si>
  <si>
    <t>繰　入　金</t>
  </si>
  <si>
    <t>受　益　者
負　担　金</t>
  </si>
  <si>
    <t>使　用　料</t>
  </si>
  <si>
    <t>そ　の　他</t>
  </si>
  <si>
    <t>　資料：上下水道部</t>
  </si>
  <si>
    <t xml:space="preserve">（単位：千円） </t>
  </si>
  <si>
    <t>１８</t>
  </si>
  <si>
    <t>２０</t>
  </si>
  <si>
    <t>１９</t>
  </si>
  <si>
    <t>平成 １７ 年度</t>
  </si>
  <si>
    <t>２１</t>
  </si>
  <si>
    <t>15　下　　水　　道</t>
  </si>
  <si>
    <t>区　　　　　　　分</t>
  </si>
  <si>
    <t>平成１７年度</t>
  </si>
  <si>
    <t>平成１８年度</t>
  </si>
  <si>
    <t>平成１９年度</t>
  </si>
  <si>
    <t>平成２０年度</t>
  </si>
  <si>
    <t>処理区域</t>
  </si>
  <si>
    <t>面積</t>
  </si>
  <si>
    <t>人口</t>
  </si>
  <si>
    <t>普及率</t>
  </si>
  <si>
    <t>水洗化戸数</t>
  </si>
  <si>
    <t>処理水量</t>
  </si>
  <si>
    <t>管渠延長</t>
  </si>
  <si>
    <t>平成２１年度</t>
  </si>
  <si>
    <t>（ha）</t>
  </si>
  <si>
    <t>（人）</t>
  </si>
  <si>
    <t>（％）</t>
  </si>
  <si>
    <t>（戸）</t>
  </si>
  <si>
    <r>
      <t>（ｍ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</si>
  <si>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t>（ｍ）</t>
  </si>
  <si>
    <t>14　都　市　公　園　（開設状況）</t>
  </si>
  <si>
    <t xml:space="preserve">（単位：箇所・ha） </t>
  </si>
  <si>
    <t>年　　　度</t>
  </si>
  <si>
    <t>計</t>
  </si>
  <si>
    <t>住 区 基 幹 公 園</t>
  </si>
  <si>
    <t>都市基盤公園</t>
  </si>
  <si>
    <t>大規模
公　園</t>
  </si>
  <si>
    <t>特　殊
公　園</t>
  </si>
  <si>
    <t>緑　地</t>
  </si>
  <si>
    <t>緑　道</t>
  </si>
  <si>
    <t>街　区</t>
  </si>
  <si>
    <t>近　隣</t>
  </si>
  <si>
    <t>地　区</t>
  </si>
  <si>
    <t>総　合</t>
  </si>
  <si>
    <t>運　動</t>
  </si>
  <si>
    <t>広　域</t>
  </si>
  <si>
    <t>平成 １７ 年度</t>
  </si>
  <si>
    <t>１８</t>
  </si>
  <si>
    <t>１９</t>
  </si>
  <si>
    <t>２０</t>
  </si>
  <si>
    <t>２１</t>
  </si>
  <si>
    <t>　資料：公園課　（注）上段－箇所数　下段－面積</t>
  </si>
  <si>
    <t>平成21年度</t>
  </si>
  <si>
    <t>全　市</t>
  </si>
  <si>
    <t>中　区</t>
  </si>
  <si>
    <t>東　区</t>
  </si>
  <si>
    <t>西　区</t>
  </si>
  <si>
    <t>南　区</t>
  </si>
  <si>
    <t>北　区</t>
  </si>
  <si>
    <t>浜北区</t>
  </si>
  <si>
    <t>天竜区</t>
  </si>
  <si>
    <t>13　市 営 駐 車 場 利 用 状 況</t>
  </si>
  <si>
    <t xml:space="preserve">（単位：台） </t>
  </si>
  <si>
    <t>年　度　月</t>
  </si>
  <si>
    <t>計
（四輪）</t>
  </si>
  <si>
    <t>新川中央
新 川 北</t>
  </si>
  <si>
    <t>新　川　南</t>
  </si>
  <si>
    <t>駅　　北</t>
  </si>
  <si>
    <t>万　年　橋</t>
  </si>
  <si>
    <t>東田町地下</t>
  </si>
  <si>
    <t>ザザシティ
（二輪）</t>
  </si>
  <si>
    <t>平成 １７ 年度</t>
  </si>
  <si>
    <t>年 ４月</t>
  </si>
  <si>
    <t>　 ６</t>
  </si>
  <si>
    <t>　 ７</t>
  </si>
  <si>
    <t>　 11</t>
  </si>
  <si>
    <t>年 １月</t>
  </si>
  <si>
    <t>　資料：交通政策課　（注）新川中央駐車場は平成17年6月末で閉鎖。</t>
  </si>
  <si>
    <t xml:space="preserve">                         (       )内は定期利用を除いた普通利用台数</t>
  </si>
  <si>
    <t>ザザシティ</t>
  </si>
  <si>
    <t>-</t>
  </si>
  <si>
    <t>１８</t>
  </si>
  <si>
    <t>１９</t>
  </si>
  <si>
    <t>２１</t>
  </si>
  <si>
    <t xml:space="preserve">   ２１</t>
  </si>
  <si>
    <t>　 ５</t>
  </si>
  <si>
    <t>　 ８</t>
  </si>
  <si>
    <t>　 ９</t>
  </si>
  <si>
    <t>　 10</t>
  </si>
  <si>
    <t>　 12</t>
  </si>
  <si>
    <t>２２</t>
  </si>
  <si>
    <t>　 ２</t>
  </si>
  <si>
    <t>　 ３</t>
  </si>
  <si>
    <t>12　都  市  計  画  街　路</t>
  </si>
  <si>
    <t xml:space="preserve">（単位：ｍ） </t>
  </si>
  <si>
    <t>総　　　　　数</t>
  </si>
  <si>
    <t>幅員１１ｍ未満</t>
  </si>
  <si>
    <t>幅員１１ｍ以上</t>
  </si>
  <si>
    <t>幅員１５ｍ以上</t>
  </si>
  <si>
    <t>幅員１８ｍ以上</t>
  </si>
  <si>
    <t>幅員２２ｍ以上</t>
  </si>
  <si>
    <t>幅員３０ｍ以上</t>
  </si>
  <si>
    <t>幅員３６ｍ以上</t>
  </si>
  <si>
    <t>幅員５０ｍ以上</t>
  </si>
  <si>
    <t>路線数</t>
  </si>
  <si>
    <t>実　延　長</t>
  </si>
  <si>
    <t>２１ 全市計</t>
  </si>
  <si>
    <t>　資料：都市計画課　（注）都市計画街路は、各区を越えて計画決定されているため、各区ごとの路線数の合計と</t>
  </si>
  <si>
    <t>全市計</t>
  </si>
  <si>
    <t xml:space="preserve">       -</t>
  </si>
  <si>
    <t xml:space="preserve">      -</t>
  </si>
  <si>
    <t xml:space="preserve">         -</t>
  </si>
  <si>
    <t>２０</t>
  </si>
  <si>
    <t>　　　　　　　　　　　　　全市計の路線数は一致しない。市内全域での路線数については全市計の※を、各区ご</t>
  </si>
  <si>
    <t>　　　　　　　　　　　　　との路線数は該当区の路線数を参照。</t>
  </si>
  <si>
    <t xml:space="preserve">          -</t>
  </si>
  <si>
    <t xml:space="preserve">          -</t>
  </si>
  <si>
    <t xml:space="preserve">   -</t>
  </si>
  <si>
    <t xml:space="preserve">         -</t>
  </si>
  <si>
    <t xml:space="preserve">      -</t>
  </si>
  <si>
    <t xml:space="preserve">        -</t>
  </si>
  <si>
    <t xml:space="preserve">          -</t>
  </si>
  <si>
    <t xml:space="preserve">   -</t>
  </si>
  <si>
    <t xml:space="preserve">         -</t>
  </si>
  <si>
    <t xml:space="preserve">        -</t>
  </si>
  <si>
    <t xml:space="preserve">      -</t>
  </si>
  <si>
    <t xml:space="preserve">    -</t>
  </si>
  <si>
    <t xml:space="preserve">    -</t>
  </si>
  <si>
    <t xml:space="preserve">         -</t>
  </si>
  <si>
    <t xml:space="preserve">      -</t>
  </si>
  <si>
    <t xml:space="preserve">        -</t>
  </si>
  <si>
    <t xml:space="preserve">       -</t>
  </si>
  <si>
    <t>11　都 市 計 画 区 域 の 用 途 別 面 積</t>
  </si>
  <si>
    <t xml:space="preserve">（単位：ha） </t>
  </si>
  <si>
    <t>用　　　　　　　　　　　　　　　　　　　　途</t>
  </si>
  <si>
    <t>地　　　　　　　　　　　　　　　　域</t>
  </si>
  <si>
    <t>防　 火　 地　 域</t>
  </si>
  <si>
    <t>総　　数</t>
  </si>
  <si>
    <t>第１種低層</t>
  </si>
  <si>
    <t>第２種低層</t>
  </si>
  <si>
    <t>第 １ 種</t>
  </si>
  <si>
    <t>第１種中高</t>
  </si>
  <si>
    <t>第２種中高</t>
  </si>
  <si>
    <t>第 ２ 種</t>
  </si>
  <si>
    <t>近隣商業</t>
  </si>
  <si>
    <t>工業専用</t>
  </si>
  <si>
    <t>住居専用</t>
  </si>
  <si>
    <t>層住居専用</t>
  </si>
  <si>
    <t>住    居</t>
  </si>
  <si>
    <t>　資料：都市計画課</t>
  </si>
  <si>
    <t>準 住 居</t>
  </si>
  <si>
    <t>住    居</t>
  </si>
  <si>
    <t>商    業</t>
  </si>
  <si>
    <t>準 工 業</t>
  </si>
  <si>
    <t>工    業</t>
  </si>
  <si>
    <t>防    火</t>
  </si>
  <si>
    <t>準 防 火</t>
  </si>
  <si>
    <t>平成 １７ 年度</t>
  </si>
  <si>
    <t>１８</t>
  </si>
  <si>
    <t>１９</t>
  </si>
  <si>
    <t>２１</t>
  </si>
  <si>
    <t>用　　　　　　　　途</t>
  </si>
  <si>
    <t>棟　数</t>
  </si>
  <si>
    <t>床 面 積</t>
  </si>
  <si>
    <t>総　　　　　　　数</t>
  </si>
  <si>
    <t>専用住宅</t>
  </si>
  <si>
    <t>併用住宅</t>
  </si>
  <si>
    <t>農家住宅</t>
  </si>
  <si>
    <t>公衆浴場</t>
  </si>
  <si>
    <t>土蔵</t>
  </si>
  <si>
    <t>附属家</t>
  </si>
  <si>
    <t>10　課　税　家　屋 （ 木 造 ）</t>
  </si>
  <si>
    <t xml:space="preserve">(単位：㎡） </t>
  </si>
  <si>
    <t>平　成　１８　年</t>
  </si>
  <si>
    <t>平　成　１９　年</t>
  </si>
  <si>
    <t>平　成　２０　年</t>
  </si>
  <si>
    <t>平　成　２１　年</t>
  </si>
  <si>
    <t>共同住宅、寄宿舎</t>
  </si>
  <si>
    <t>旅館、料亭、ホテル</t>
  </si>
  <si>
    <t>事務所、銀行、店舗</t>
  </si>
  <si>
    <t>劇場、病院</t>
  </si>
  <si>
    <t>工場、倉庫</t>
  </si>
  <si>
    <t>　資料：資産税課</t>
  </si>
  <si>
    <t>９　課　税　家　屋　（ 非 木 造 ）</t>
  </si>
  <si>
    <t xml:space="preserve">（単位：㎡） </t>
  </si>
  <si>
    <t>種別</t>
  </si>
  <si>
    <t>構　　　　　　　　　　造</t>
  </si>
  <si>
    <t>平　成　１９　年</t>
  </si>
  <si>
    <t>平　成　２０　年</t>
  </si>
  <si>
    <t>平　成　２１　年</t>
  </si>
  <si>
    <t>棟　数</t>
  </si>
  <si>
    <t>床 面 積</t>
  </si>
  <si>
    <t>総　　　　　　　　数</t>
  </si>
  <si>
    <t>住宅</t>
  </si>
  <si>
    <t>鉄骨、鉄筋コンクリート造</t>
  </si>
  <si>
    <t>│</t>
  </si>
  <si>
    <t>鉄筋コンクリート造</t>
  </si>
  <si>
    <t>・アパート</t>
  </si>
  <si>
    <t>┤</t>
  </si>
  <si>
    <t>鉄骨造</t>
  </si>
  <si>
    <t>│</t>
  </si>
  <si>
    <t>れんが造
コンクリートブロック造</t>
  </si>
  <si>
    <t>軽量鉄骨造</t>
  </si>
  <si>
    <t>小　　　　　　　　計</t>
  </si>
  <si>
    <t>そ</t>
  </si>
  <si>
    <t>┌</t>
  </si>
  <si>
    <t>の</t>
  </si>
  <si>
    <t>他</t>
  </si>
  <si>
    <t>│</t>
  </si>
  <si>
    <t>　資料：資産税課　（注）れんが造コンクリートブロック造にはその他の構造の建物を含む。</t>
  </si>
  <si>
    <t>┌</t>
  </si>
  <si>
    <t>└</t>
  </si>
  <si>
    <t>８　家　屋　の　概　況</t>
  </si>
  <si>
    <t>年　・　種　類</t>
  </si>
  <si>
    <t>棟　　　　　数</t>
  </si>
  <si>
    <t>床　　面　　積</t>
  </si>
  <si>
    <t>評　　　　　価　　　　　額</t>
  </si>
  <si>
    <t>評　価　総　額</t>
  </si>
  <si>
    <t>評 価 平 均 額</t>
  </si>
  <si>
    <t>（千円）</t>
  </si>
  <si>
    <t>（㎡当たり・円）</t>
  </si>
  <si>
    <t>平　　成　　１７　　年</t>
  </si>
  <si>
    <t>　  　２０</t>
  </si>
  <si>
    <t>免税点</t>
  </si>
  <si>
    <t>木　　　　　造</t>
  </si>
  <si>
    <t>以上</t>
  </si>
  <si>
    <t>非　　木　　造</t>
  </si>
  <si>
    <t>免税点未満の家屋</t>
  </si>
  <si>
    <t>　資料：資産税課　（注）免税点以上とは課税標準額が20万円以上。</t>
  </si>
  <si>
    <t>（㎡）</t>
  </si>
  <si>
    <t>　  　１８</t>
  </si>
  <si>
    <t>　  　１９</t>
  </si>
  <si>
    <t>　  　２１</t>
  </si>
  <si>
    <t>└</t>
  </si>
  <si>
    <t>７　構 造 別 の 建 築 確 認 申 請 状 況</t>
  </si>
  <si>
    <t>総　　　　　　　数</t>
  </si>
  <si>
    <t>木　　　　　　　造</t>
  </si>
  <si>
    <t>鉄　　　骨　　　造</t>
  </si>
  <si>
    <t>鉄骨鉄筋コンクリート造</t>
  </si>
  <si>
    <t>鉄 筋 コ ン ク リ ー ト 造</t>
  </si>
  <si>
    <t>ブ ロ ッ ク 造 ・ そ の 他</t>
  </si>
  <si>
    <t>件　　　数</t>
  </si>
  <si>
    <t>延　面　積</t>
  </si>
  <si>
    <t>件　　　数</t>
  </si>
  <si>
    <t>延　面　積</t>
  </si>
  <si>
    <t xml:space="preserve">   12</t>
  </si>
  <si>
    <t>　資料：建築行政課　（注）指定確認検査機関受付分を含む。計画通知は含まれない。</t>
  </si>
  <si>
    <t>６　用 途 別 の 建 築 確 認 申 請 状 況</t>
  </si>
  <si>
    <t>総　　　　　　　　　　　　数</t>
  </si>
  <si>
    <t>専　　　　用　　　　住　　　　宅</t>
  </si>
  <si>
    <t>併　　　用　　　住　　　宅</t>
  </si>
  <si>
    <t>共　　　同　　　住　　　宅</t>
  </si>
  <si>
    <t>そ　の　他　の　建　物</t>
  </si>
  <si>
    <t>一件当たり
の  面  積</t>
  </si>
  <si>
    <t>件　　数</t>
  </si>
  <si>
    <t>延 面 積</t>
  </si>
  <si>
    <t>５　新設住宅着工戸数と住戸規模</t>
  </si>
  <si>
    <t xml:space="preserve">（単位：戸・㎡） </t>
  </si>
  <si>
    <t>持　ち　家</t>
  </si>
  <si>
    <t>貸　　　家</t>
  </si>
  <si>
    <t>給与住宅</t>
  </si>
  <si>
    <t>分譲住宅</t>
  </si>
  <si>
    <t>合　計</t>
  </si>
  <si>
    <t>　資料：住宅課 （注）上段－戸数　 下段－床面積</t>
  </si>
  <si>
    <t xml:space="preserve">              x</t>
  </si>
  <si>
    <t xml:space="preserve">              x</t>
  </si>
  <si>
    <t xml:space="preserve">              x</t>
  </si>
  <si>
    <t>４　公的賃貸住宅の保有状況</t>
  </si>
  <si>
    <t xml:space="preserve">4月1日現在　（単位：戸） </t>
  </si>
  <si>
    <t>市　営　住　宅</t>
  </si>
  <si>
    <t>県営住宅</t>
  </si>
  <si>
    <t>都市機構住宅</t>
  </si>
  <si>
    <t>雇用促進住宅</t>
  </si>
  <si>
    <t>特定公共
賃貸住宅</t>
  </si>
  <si>
    <t>平成 １８ 年度</t>
  </si>
  <si>
    <t>２１</t>
  </si>
  <si>
    <t>　資料：住宅課　</t>
  </si>
  <si>
    <t>平成22年度</t>
  </si>
  <si>
    <t>一　般
その他</t>
  </si>
  <si>
    <t>２２</t>
  </si>
  <si>
    <t>区　　　　　　　　　　分</t>
  </si>
  <si>
    <t>市　　　　　道</t>
  </si>
  <si>
    <t>橋 り ょ う 数</t>
  </si>
  <si>
    <t>実　　延　　長</t>
  </si>
  <si>
    <t>県　　　　　道</t>
  </si>
  <si>
    <t>３　橋 り ょ う の 推 移</t>
  </si>
  <si>
    <t xml:space="preserve">4月1日現在　（単位：ｍ） </t>
  </si>
  <si>
    <t>平 成 １８ 年</t>
  </si>
  <si>
    <t>平 成 １９ 年</t>
  </si>
  <si>
    <t>平 成 ２０ 年</t>
  </si>
  <si>
    <t>平 成 ２１ 年</t>
  </si>
  <si>
    <r>
      <t xml:space="preserve">国　　　　　道
</t>
    </r>
    <r>
      <rPr>
        <sz val="8.5"/>
        <color indexed="8"/>
        <rFont val="ＭＳ 明朝"/>
        <family val="1"/>
      </rPr>
      <t>（指定区間を除く）</t>
    </r>
  </si>
  <si>
    <t>　資料：土木総務課　（注） 道路現況調書による。（独立自歩道を除く）</t>
  </si>
  <si>
    <t>２　橋りょうの類別現況</t>
  </si>
  <si>
    <t>橋りょう数</t>
  </si>
  <si>
    <t>橋りょう長</t>
  </si>
  <si>
    <t>総　　　　　　　　　　　　　数</t>
  </si>
  <si>
    <t>小　　　　　計</t>
  </si>
  <si>
    <t>15　ｍ　未　満</t>
  </si>
  <si>
    <t>15　ｍ　以　上</t>
  </si>
  <si>
    <t xml:space="preserve">平成21年4月1日現在　（単位：ｍ） </t>
  </si>
  <si>
    <t>永久橋</t>
  </si>
  <si>
    <t>非永久橋</t>
  </si>
  <si>
    <t>小　　　　　　　　計</t>
  </si>
  <si>
    <t>木橋</t>
  </si>
  <si>
    <t>その他橋</t>
  </si>
  <si>
    <t>　資料：土木総務課　（注）市道のみ。（独立自歩道を除く）</t>
  </si>
  <si>
    <t>１　道　路　の　状　況</t>
  </si>
  <si>
    <t>道　　路　　実　　延　　長</t>
  </si>
  <si>
    <t>う 　ち 　舗 　装 　道　</t>
  </si>
  <si>
    <t>市</t>
  </si>
  <si>
    <t>う 　ち 　歩 　道 　付　</t>
  </si>
  <si>
    <t xml:space="preserve"> 13.0 ｍ 以 上</t>
  </si>
  <si>
    <t>改　　良</t>
  </si>
  <si>
    <t xml:space="preserve">  5.5 ｍ 以 上</t>
  </si>
  <si>
    <t xml:space="preserve">  5.5 ｍ 未 満</t>
  </si>
  <si>
    <t>道</t>
  </si>
  <si>
    <t>未 改 良</t>
  </si>
  <si>
    <t xml:space="preserve">  3.5 ｍ 以 上</t>
  </si>
  <si>
    <t xml:space="preserve">  3.5 ｍ 未 満</t>
  </si>
  <si>
    <t>自　動　車　交　通　不　能</t>
  </si>
  <si>
    <t>国</t>
  </si>
  <si>
    <t>改 　良 　実 　延 　長　</t>
  </si>
  <si>
    <t>未　改　良　実　延　長　</t>
  </si>
  <si>
    <t>県</t>
  </si>
  <si>
    <t>14　土木建設・住居</t>
  </si>
  <si>
    <t xml:space="preserve">（単位：ｍ） </t>
  </si>
  <si>
    <t>平成 １８ 年度</t>
  </si>
  <si>
    <t>平成 １９ 年度</t>
  </si>
  <si>
    <t>平成 ２０ 年度</t>
  </si>
  <si>
    <t>平成 ２１ 年度</t>
  </si>
  <si>
    <t>幅員別</t>
  </si>
  <si>
    <t>　資料：土木総務課　（注）国道・県道は浜松市内にある道路の延長である。(国道指定区間及び有料区間を除く）</t>
  </si>
  <si>
    <t>　　　　　　　　　　　　　道路現況調書による。（独立自歩道を除く）　　 各年4月1日現在。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</si>
</sst>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#\ ##0\ \ ;;#\-\ \ "/>
    <numFmt numFmtId="179" formatCode="#\ ##0\ \ \ \ ;;#\-\ \ \ \ "/>
    <numFmt numFmtId="180" formatCode="#\ ##0.0\ \ ;;#\-\ \ \ \ "/>
    <numFmt numFmtId="181" formatCode="#\ ###\ ##0;;#\-"/>
    <numFmt numFmtId="182" formatCode="#\ ##0\ \ \ ;;#\-\ \ \ "/>
    <numFmt numFmtId="183" formatCode="#\ ##0\ \ ;;#\-\ \ "/>
    <numFmt numFmtId="184" formatCode="#\ ##0\ ;;#\-\ "/>
    <numFmt numFmtId="185" formatCode="#\ ##0.00\ ;;#\-\ \ \ \ "/>
    <numFmt numFmtId="186" formatCode="#\ ###\ ##0.00\ \ ;;#\-\ \ "/>
    <numFmt numFmtId="187" formatCode="#\ ###\ ##0\ \ ;;#\-\ \ \ "/>
    <numFmt numFmtId="188" formatCode="#\ ###\ ##0.00\ \ ;;#\-\ \ \ "/>
    <numFmt numFmtId="189" formatCode="#\ ###\ ##0\ \ \ ;;#\-\ \ \ "/>
    <numFmt numFmtId="190" formatCode="#\ ###\ ###\ ##0\ \ \ ;;#\-\ \ \ "/>
    <numFmt numFmtId="191" formatCode="#\ ###\ ##0\ ;;#\-\ \ "/>
    <numFmt numFmtId="192" formatCode="#\ ##0.0\ ;;#\-\ \ \ "/>
    <numFmt numFmtId="193" formatCode="#\ ###\ ##0\ ;;#\-\ "/>
    <numFmt numFmtId="194" formatCode="#\ ##0.00\ ;;#\-\ \ \ "/>
    <numFmt numFmtId="195" formatCode="#,##0.0\ \ \ ;#\-"/>
    <numFmt numFmtId="196" formatCode="&quot;r&quot;#\ ##0\ \ ;;#\-\ \ "/>
    <numFmt numFmtId="197" formatCode="#\ ##0\ \ \ ;;#\-\ \ \ \ \ "/>
    <numFmt numFmtId="198" formatCode="#\ ###\ ##0.0\ \ ;;#\-\ \ \ "/>
    <numFmt numFmtId="199" formatCode="#\ ###\ ##0\ ;;#\-\ \ \ "/>
    <numFmt numFmtId="200" formatCode="0.00_ "/>
    <numFmt numFmtId="201" formatCode="\(#\ ##0\)\ ;;#\-\ "/>
    <numFmt numFmtId="202" formatCode="#\ ##0.0\ \ \ ;;#\-\ \ \ \ \ "/>
    <numFmt numFmtId="203" formatCode="#\ ##0\ \ ;;#\-\ \ \ "/>
    <numFmt numFmtId="204" formatCode="#\ ###\ ##0\ \ \ ;;#\-\ \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vertAlign val="superscript"/>
      <sz val="7"/>
      <name val="ＭＳ 明朝"/>
      <family val="1"/>
    </font>
    <font>
      <sz val="7"/>
      <name val="ＭＳ 明朝"/>
      <family val="1"/>
    </font>
    <font>
      <sz val="9"/>
      <name val="ＦＡ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9"/>
      <color indexed="8"/>
      <name val="ＦＡ 明朝"/>
      <family val="1"/>
    </font>
    <font>
      <sz val="8.5"/>
      <name val="ＭＳ 明朝"/>
      <family val="1"/>
    </font>
    <font>
      <sz val="8.5"/>
      <name val="ＦＡ 明朝"/>
      <family val="1"/>
    </font>
    <font>
      <sz val="8"/>
      <name val="ＭＳ 明朝"/>
      <family val="1"/>
    </font>
    <font>
      <sz val="8"/>
      <name val="ＦＡ 明朝"/>
      <family val="1"/>
    </font>
    <font>
      <sz val="8.5"/>
      <color indexed="8"/>
      <name val="ＭＳ 明朝"/>
      <family val="1"/>
    </font>
    <font>
      <sz val="21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6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23" applyFont="1" applyAlignment="1" applyProtection="1">
      <alignment horizontal="right" vertical="top"/>
      <protection/>
    </xf>
    <xf numFmtId="176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19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93" fontId="10" fillId="0" borderId="0" xfId="0" applyNumberFormat="1" applyFont="1" applyAlignment="1">
      <alignment/>
    </xf>
    <xf numFmtId="193" fontId="9" fillId="0" borderId="0" xfId="0" applyNumberFormat="1" applyFont="1" applyAlignment="1">
      <alignment/>
    </xf>
    <xf numFmtId="199" fontId="6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4" fontId="2" fillId="0" borderId="0" xfId="0" applyNumberFormat="1" applyFont="1" applyBorder="1" applyAlignment="1">
      <alignment vertical="center"/>
    </xf>
    <xf numFmtId="204" fontId="9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87" fontId="2" fillId="0" borderId="7" xfId="0" applyNumberFormat="1" applyFont="1" applyBorder="1" applyAlignment="1">
      <alignment horizontal="center" vertical="center"/>
    </xf>
    <xf numFmtId="187" fontId="2" fillId="0" borderId="8" xfId="0" applyNumberFormat="1" applyFont="1" applyBorder="1" applyAlignment="1">
      <alignment horizontal="center" vertical="center"/>
    </xf>
    <xf numFmtId="187" fontId="6" fillId="0" borderId="8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distributed" vertical="center"/>
    </xf>
    <xf numFmtId="180" fontId="2" fillId="0" borderId="9" xfId="0" applyNumberFormat="1" applyFont="1" applyBorder="1" applyAlignment="1">
      <alignment horizontal="distributed" vertical="center"/>
    </xf>
    <xf numFmtId="187" fontId="2" fillId="0" borderId="9" xfId="0" applyNumberFormat="1" applyFont="1" applyBorder="1" applyAlignment="1">
      <alignment horizontal="center" vertical="center"/>
    </xf>
    <xf numFmtId="183" fontId="2" fillId="0" borderId="5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0" fontId="2" fillId="0" borderId="5" xfId="0" applyNumberFormat="1" applyFont="1" applyBorder="1" applyAlignment="1">
      <alignment horizontal="center" vertical="center"/>
    </xf>
    <xf numFmtId="198" fontId="2" fillId="0" borderId="0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vertical="center"/>
    </xf>
    <xf numFmtId="187" fontId="2" fillId="0" borderId="5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49" fontId="14" fillId="0" borderId="11" xfId="17" applyNumberFormat="1" applyFont="1" applyBorder="1" applyAlignment="1" applyProtection="1">
      <alignment horizontal="center" vertical="center"/>
      <protection/>
    </xf>
    <xf numFmtId="187" fontId="2" fillId="0" borderId="12" xfId="0" applyNumberFormat="1" applyFont="1" applyBorder="1" applyAlignment="1">
      <alignment horizontal="center" vertical="center"/>
    </xf>
    <xf numFmtId="187" fontId="2" fillId="0" borderId="2" xfId="0" applyNumberFormat="1" applyFont="1" applyBorder="1" applyAlignment="1">
      <alignment vertical="center"/>
    </xf>
    <xf numFmtId="187" fontId="6" fillId="0" borderId="2" xfId="0" applyNumberFormat="1" applyFont="1" applyBorder="1" applyAlignment="1">
      <alignment vertical="center"/>
    </xf>
    <xf numFmtId="49" fontId="2" fillId="0" borderId="0" xfId="21" applyNumberFormat="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>
      <alignment vertical="center"/>
      <protection/>
    </xf>
    <xf numFmtId="0" fontId="0" fillId="0" borderId="0" xfId="21">
      <alignment vertical="center"/>
      <protection/>
    </xf>
    <xf numFmtId="176" fontId="2" fillId="0" borderId="0" xfId="21" applyNumberFormat="1" applyFont="1" applyBorder="1" applyAlignment="1">
      <alignment horizontal="center" vertical="center"/>
      <protection/>
    </xf>
    <xf numFmtId="176" fontId="2" fillId="0" borderId="0" xfId="21" applyNumberFormat="1" applyFont="1" applyBorder="1" applyAlignment="1">
      <alignment horizontal="right" vertical="center"/>
      <protection/>
    </xf>
    <xf numFmtId="0" fontId="2" fillId="0" borderId="13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49" fontId="14" fillId="0" borderId="14" xfId="17" applyNumberFormat="1" applyFont="1" applyBorder="1" applyAlignment="1" applyProtection="1">
      <alignment horizontal="center" vertical="center" wrapText="1"/>
      <protection/>
    </xf>
    <xf numFmtId="49" fontId="14" fillId="0" borderId="15" xfId="17" applyNumberFormat="1" applyFont="1" applyBorder="1" applyAlignment="1" applyProtection="1">
      <alignment horizontal="center" vertical="center"/>
      <protection/>
    </xf>
    <xf numFmtId="185" fontId="2" fillId="0" borderId="16" xfId="21" applyNumberFormat="1" applyFont="1" applyBorder="1" applyAlignment="1">
      <alignment vertical="center"/>
      <protection/>
    </xf>
    <xf numFmtId="194" fontId="2" fillId="0" borderId="0" xfId="21" applyNumberFormat="1" applyFont="1" applyBorder="1" applyAlignment="1">
      <alignment vertical="center" shrinkToFit="1"/>
      <protection/>
    </xf>
    <xf numFmtId="179" fontId="2" fillId="0" borderId="0" xfId="21" applyNumberFormat="1" applyFont="1" applyBorder="1" applyAlignment="1">
      <alignment vertical="center"/>
      <protection/>
    </xf>
    <xf numFmtId="194" fontId="2" fillId="0" borderId="0" xfId="21" applyNumberFormat="1" applyFont="1" applyBorder="1" applyAlignment="1">
      <alignment vertical="center"/>
      <protection/>
    </xf>
    <xf numFmtId="179" fontId="2" fillId="0" borderId="16" xfId="21" applyNumberFormat="1" applyFont="1" applyBorder="1" applyAlignment="1">
      <alignment vertical="center" shrinkToFit="1"/>
      <protection/>
    </xf>
    <xf numFmtId="179" fontId="2" fillId="0" borderId="0" xfId="21" applyNumberFormat="1" applyFont="1" applyBorder="1" applyAlignment="1">
      <alignment vertical="center" shrinkToFit="1"/>
      <protection/>
    </xf>
    <xf numFmtId="194" fontId="2" fillId="0" borderId="16" xfId="21" applyNumberFormat="1" applyFont="1" applyBorder="1" applyAlignment="1">
      <alignment vertical="center" shrinkToFit="1"/>
      <protection/>
    </xf>
    <xf numFmtId="49" fontId="2" fillId="0" borderId="0" xfId="21" applyNumberFormat="1" applyFont="1" applyFill="1" applyBorder="1" applyAlignment="1">
      <alignment horizontal="center" vertical="center"/>
      <protection/>
    </xf>
    <xf numFmtId="179" fontId="2" fillId="0" borderId="16" xfId="21" applyNumberFormat="1" applyFont="1" applyFill="1" applyBorder="1" applyAlignment="1">
      <alignment vertical="center" shrinkToFit="1"/>
      <protection/>
    </xf>
    <xf numFmtId="179" fontId="2" fillId="0" borderId="0" xfId="21" applyNumberFormat="1" applyFont="1" applyFill="1" applyBorder="1" applyAlignment="1">
      <alignment vertical="center" shrinkToFit="1"/>
      <protection/>
    </xf>
    <xf numFmtId="179" fontId="2" fillId="0" borderId="0" xfId="21" applyNumberFormat="1" applyFont="1" applyFill="1" applyBorder="1" applyAlignment="1">
      <alignment vertical="center"/>
      <protection/>
    </xf>
    <xf numFmtId="194" fontId="2" fillId="0" borderId="16" xfId="21" applyNumberFormat="1" applyFont="1" applyFill="1" applyBorder="1" applyAlignment="1">
      <alignment vertical="center" shrinkToFit="1"/>
      <protection/>
    </xf>
    <xf numFmtId="194" fontId="2" fillId="0" borderId="0" xfId="21" applyNumberFormat="1" applyFont="1" applyFill="1" applyBorder="1" applyAlignment="1">
      <alignment vertical="center" shrinkToFit="1"/>
      <protection/>
    </xf>
    <xf numFmtId="194" fontId="2" fillId="0" borderId="0" xfId="21" applyNumberFormat="1" applyFont="1" applyFill="1" applyBorder="1" applyAlignment="1">
      <alignment vertical="center"/>
      <protection/>
    </xf>
    <xf numFmtId="0" fontId="2" fillId="0" borderId="16" xfId="21" applyFont="1" applyBorder="1" applyAlignment="1">
      <alignment horizontal="center" vertical="center"/>
      <protection/>
    </xf>
    <xf numFmtId="0" fontId="9" fillId="0" borderId="0" xfId="21" applyFont="1">
      <alignment vertical="center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179" fontId="6" fillId="0" borderId="16" xfId="21" applyNumberFormat="1" applyFont="1" applyBorder="1" applyAlignment="1">
      <alignment vertical="center" shrinkToFit="1"/>
      <protection/>
    </xf>
    <xf numFmtId="179" fontId="6" fillId="0" borderId="0" xfId="21" applyNumberFormat="1" applyFont="1" applyBorder="1" applyAlignment="1">
      <alignment vertical="center" shrinkToFit="1"/>
      <protection/>
    </xf>
    <xf numFmtId="179" fontId="6" fillId="0" borderId="0" xfId="21" applyNumberFormat="1" applyFont="1" applyBorder="1" applyAlignment="1">
      <alignment vertical="center"/>
      <protection/>
    </xf>
    <xf numFmtId="0" fontId="10" fillId="0" borderId="0" xfId="21" applyFont="1">
      <alignment vertical="center"/>
      <protection/>
    </xf>
    <xf numFmtId="194" fontId="6" fillId="0" borderId="16" xfId="21" applyNumberFormat="1" applyFont="1" applyBorder="1" applyAlignment="1">
      <alignment vertical="center" shrinkToFit="1"/>
      <protection/>
    </xf>
    <xf numFmtId="194" fontId="6" fillId="0" borderId="0" xfId="21" applyNumberFormat="1" applyFont="1" applyBorder="1" applyAlignment="1">
      <alignment vertical="center" shrinkToFit="1"/>
      <protection/>
    </xf>
    <xf numFmtId="194" fontId="6" fillId="0" borderId="0" xfId="21" applyNumberFormat="1" applyFont="1" applyBorder="1" applyAlignment="1">
      <alignment vertical="center"/>
      <protection/>
    </xf>
    <xf numFmtId="194" fontId="10" fillId="0" borderId="0" xfId="21" applyNumberFormat="1" applyFont="1">
      <alignment vertical="center"/>
      <protection/>
    </xf>
    <xf numFmtId="194" fontId="6" fillId="0" borderId="16" xfId="21" applyNumberFormat="1" applyFont="1" applyFill="1" applyBorder="1" applyAlignment="1">
      <alignment vertical="center" shrinkToFit="1"/>
      <protection/>
    </xf>
    <xf numFmtId="194" fontId="6" fillId="0" borderId="0" xfId="21" applyNumberFormat="1" applyFont="1" applyFill="1" applyBorder="1" applyAlignment="1">
      <alignment horizontal="center" vertical="center" shrinkToFit="1"/>
      <protection/>
    </xf>
    <xf numFmtId="194" fontId="6" fillId="0" borderId="0" xfId="21" applyNumberFormat="1" applyFont="1" applyFill="1" applyBorder="1" applyAlignment="1">
      <alignment vertical="center" shrinkToFit="1"/>
      <protection/>
    </xf>
    <xf numFmtId="194" fontId="6" fillId="0" borderId="0" xfId="21" applyNumberFormat="1" applyFont="1" applyFill="1" applyBorder="1" applyAlignment="1">
      <alignment vertical="center"/>
      <protection/>
    </xf>
    <xf numFmtId="49" fontId="14" fillId="0" borderId="15" xfId="17" applyNumberFormat="1" applyFont="1" applyBorder="1" applyAlignment="1" applyProtection="1">
      <alignment horizontal="center" vertical="center" wrapText="1"/>
      <protection/>
    </xf>
    <xf numFmtId="194" fontId="6" fillId="0" borderId="0" xfId="21" applyNumberFormat="1" applyFont="1" applyFill="1" applyBorder="1" applyAlignment="1">
      <alignment horizontal="center" vertical="center"/>
      <protection/>
    </xf>
    <xf numFmtId="0" fontId="2" fillId="0" borderId="17" xfId="21" applyFont="1" applyBorder="1" applyAlignment="1">
      <alignment horizontal="center" vertical="center"/>
      <protection/>
    </xf>
    <xf numFmtId="176" fontId="2" fillId="0" borderId="2" xfId="21" applyNumberFormat="1" applyFont="1" applyBorder="1" applyAlignment="1">
      <alignment horizontal="center" vertical="center"/>
      <protection/>
    </xf>
    <xf numFmtId="49" fontId="2" fillId="0" borderId="0" xfId="21" applyNumberFormat="1" applyFont="1" applyBorder="1" applyAlignment="1">
      <alignment horizontal="left"/>
      <protection/>
    </xf>
    <xf numFmtId="49" fontId="2" fillId="0" borderId="0" xfId="21" applyNumberFormat="1" applyFont="1">
      <alignment vertical="center"/>
      <protection/>
    </xf>
    <xf numFmtId="179" fontId="2" fillId="0" borderId="0" xfId="21" applyNumberFormat="1" applyFont="1" applyBorder="1" applyAlignment="1">
      <alignment/>
      <protection/>
    </xf>
    <xf numFmtId="0" fontId="2" fillId="0" borderId="0" xfId="21" applyFont="1" applyBorder="1" applyAlignment="1">
      <alignment/>
      <protection/>
    </xf>
    <xf numFmtId="179" fontId="6" fillId="0" borderId="16" xfId="21" applyNumberFormat="1" applyFont="1" applyBorder="1" applyAlignment="1">
      <alignment horizontal="left" vertical="center" shrinkToFit="1"/>
      <protection/>
    </xf>
    <xf numFmtId="179" fontId="6" fillId="0" borderId="0" xfId="21" applyNumberFormat="1" applyFont="1" applyBorder="1" applyAlignment="1">
      <alignment horizontal="left" vertical="center" shrinkToFit="1"/>
      <protection/>
    </xf>
    <xf numFmtId="0" fontId="6" fillId="0" borderId="16" xfId="21" applyNumberFormat="1" applyFont="1" applyBorder="1" applyAlignment="1">
      <alignment horizontal="left" vertical="center" shrinkToFit="1"/>
      <protection/>
    </xf>
    <xf numFmtId="200" fontId="6" fillId="0" borderId="0" xfId="21" applyNumberFormat="1" applyFont="1" applyBorder="1" applyAlignment="1">
      <alignment horizontal="left" vertical="center" shrinkToFit="1"/>
      <protection/>
    </xf>
    <xf numFmtId="185" fontId="2" fillId="0" borderId="16" xfId="21" applyNumberFormat="1" applyFont="1" applyBorder="1" applyAlignment="1">
      <alignment horizontal="left" vertical="center"/>
      <protection/>
    </xf>
    <xf numFmtId="194" fontId="2" fillId="0" borderId="0" xfId="21" applyNumberFormat="1" applyFont="1" applyBorder="1" applyAlignment="1">
      <alignment horizontal="left" vertical="center" shrinkToFit="1"/>
      <protection/>
    </xf>
    <xf numFmtId="179" fontId="2" fillId="0" borderId="0" xfId="21" applyNumberFormat="1" applyFont="1" applyBorder="1" applyAlignment="1">
      <alignment horizontal="left" vertical="center"/>
      <protection/>
    </xf>
    <xf numFmtId="194" fontId="2" fillId="0" borderId="0" xfId="21" applyNumberFormat="1" applyFont="1" applyBorder="1" applyAlignment="1">
      <alignment horizontal="left" vertical="center"/>
      <protection/>
    </xf>
    <xf numFmtId="179" fontId="2" fillId="0" borderId="16" xfId="21" applyNumberFormat="1" applyFont="1" applyFill="1" applyBorder="1" applyAlignment="1">
      <alignment horizontal="left" vertical="center" shrinkToFit="1"/>
      <protection/>
    </xf>
    <xf numFmtId="179" fontId="2" fillId="0" borderId="0" xfId="21" applyNumberFormat="1" applyFont="1" applyBorder="1" applyAlignment="1">
      <alignment horizontal="left" vertical="center" shrinkToFit="1"/>
      <protection/>
    </xf>
    <xf numFmtId="179" fontId="2" fillId="0" borderId="0" xfId="21" applyNumberFormat="1" applyFont="1" applyBorder="1" applyAlignment="1">
      <alignment horizontal="center" vertical="center" shrinkToFit="1"/>
      <protection/>
    </xf>
    <xf numFmtId="0" fontId="2" fillId="0" borderId="16" xfId="21" applyNumberFormat="1" applyFont="1" applyFill="1" applyBorder="1" applyAlignment="1">
      <alignment horizontal="left" vertical="center" shrinkToFit="1"/>
      <protection/>
    </xf>
    <xf numFmtId="194" fontId="0" fillId="0" borderId="0" xfId="21" applyNumberFormat="1">
      <alignment vertical="center"/>
      <protection/>
    </xf>
    <xf numFmtId="179" fontId="2" fillId="0" borderId="0" xfId="21" applyNumberFormat="1" applyFont="1" applyBorder="1" applyAlignment="1">
      <alignment horizontal="center" vertical="center"/>
      <protection/>
    </xf>
    <xf numFmtId="179" fontId="2" fillId="0" borderId="0" xfId="21" applyNumberFormat="1" applyFont="1" applyFill="1" applyBorder="1" applyAlignment="1">
      <alignment horizontal="left" vertical="center" shrinkToFit="1"/>
      <protection/>
    </xf>
    <xf numFmtId="179" fontId="2" fillId="0" borderId="0" xfId="21" applyNumberFormat="1" applyFont="1" applyFill="1" applyBorder="1" applyAlignment="1">
      <alignment horizontal="center" vertical="center" shrinkToFit="1"/>
      <protection/>
    </xf>
    <xf numFmtId="179" fontId="2" fillId="0" borderId="0" xfId="21" applyNumberFormat="1" applyFont="1" applyFill="1" applyBorder="1" applyAlignment="1">
      <alignment horizontal="left" vertical="center"/>
      <protection/>
    </xf>
    <xf numFmtId="179" fontId="2" fillId="0" borderId="0" xfId="21" applyNumberFormat="1" applyFont="1" applyFill="1" applyBorder="1" applyAlignment="1">
      <alignment horizontal="center" vertical="center"/>
      <protection/>
    </xf>
    <xf numFmtId="194" fontId="2" fillId="0" borderId="0" xfId="21" applyNumberFormat="1" applyFont="1" applyFill="1" applyBorder="1" applyAlignment="1">
      <alignment horizontal="left" vertical="center" shrinkToFit="1"/>
      <protection/>
    </xf>
    <xf numFmtId="194" fontId="2" fillId="0" borderId="0" xfId="21" applyNumberFormat="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23" applyFont="1" applyAlignment="1" applyProtection="1">
      <alignment horizontal="center"/>
      <protection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3" fontId="2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2" fillId="0" borderId="0" xfId="26" applyNumberFormat="1" applyFont="1" applyBorder="1" applyAlignment="1">
      <alignment vertical="center"/>
      <protection/>
    </xf>
    <xf numFmtId="49" fontId="2" fillId="0" borderId="20" xfId="23" applyNumberFormat="1" applyFont="1" applyFill="1" applyBorder="1" applyAlignment="1" applyProtection="1">
      <alignment horizontal="center" vertical="center"/>
      <protection/>
    </xf>
    <xf numFmtId="49" fontId="2" fillId="0" borderId="13" xfId="23" applyNumberFormat="1" applyFont="1" applyFill="1" applyBorder="1" applyAlignment="1" applyProtection="1">
      <alignment horizontal="center" vertical="center"/>
      <protection/>
    </xf>
    <xf numFmtId="49" fontId="2" fillId="0" borderId="21" xfId="23" applyNumberFormat="1" applyFont="1" applyFill="1" applyBorder="1" applyAlignment="1" applyProtection="1">
      <alignment horizontal="center" vertical="center"/>
      <protection/>
    </xf>
    <xf numFmtId="49" fontId="2" fillId="0" borderId="22" xfId="23" applyNumberFormat="1" applyFont="1" applyFill="1" applyBorder="1" applyAlignment="1" applyProtection="1">
      <alignment horizontal="center" vertical="center"/>
      <protection/>
    </xf>
    <xf numFmtId="49" fontId="6" fillId="0" borderId="3" xfId="0" applyNumberFormat="1" applyFont="1" applyBorder="1" applyAlignment="1">
      <alignment horizontal="center" vertical="center"/>
    </xf>
    <xf numFmtId="183" fontId="6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83" fontId="2" fillId="0" borderId="0" xfId="0" applyNumberFormat="1" applyFont="1" applyAlignment="1">
      <alignment/>
    </xf>
    <xf numFmtId="183" fontId="2" fillId="0" borderId="0" xfId="27" applyNumberFormat="1" applyFont="1" applyBorder="1" applyAlignment="1">
      <alignment vertical="center"/>
      <protection/>
    </xf>
    <xf numFmtId="183" fontId="2" fillId="0" borderId="0" xfId="27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192" fontId="2" fillId="0" borderId="23" xfId="0" applyNumberFormat="1" applyFont="1" applyBorder="1" applyAlignment="1">
      <alignment horizontal="center" vertical="center" shrinkToFit="1"/>
    </xf>
    <xf numFmtId="192" fontId="2" fillId="0" borderId="19" xfId="0" applyNumberFormat="1" applyFont="1" applyBorder="1" applyAlignment="1">
      <alignment horizontal="center" vertical="center" shrinkToFit="1"/>
    </xf>
    <xf numFmtId="192" fontId="2" fillId="0" borderId="15" xfId="0" applyNumberFormat="1" applyFont="1" applyBorder="1" applyAlignment="1">
      <alignment horizontal="center" vertical="center" shrinkToFit="1"/>
    </xf>
    <xf numFmtId="49" fontId="2" fillId="0" borderId="24" xfId="23" applyNumberFormat="1" applyFont="1" applyFill="1" applyBorder="1" applyAlignment="1" applyProtection="1">
      <alignment horizontal="center" vertical="center"/>
      <protection/>
    </xf>
    <xf numFmtId="49" fontId="2" fillId="0" borderId="25" xfId="23" applyNumberFormat="1" applyFont="1" applyFill="1" applyBorder="1" applyAlignment="1" applyProtection="1">
      <alignment horizontal="center" vertical="center"/>
      <protection/>
    </xf>
    <xf numFmtId="49" fontId="2" fillId="0" borderId="11" xfId="23" applyNumberFormat="1" applyFont="1" applyFill="1" applyBorder="1" applyAlignment="1" applyProtection="1">
      <alignment horizontal="center" vertical="center"/>
      <protection/>
    </xf>
    <xf numFmtId="192" fontId="2" fillId="0" borderId="13" xfId="0" applyNumberFormat="1" applyFont="1" applyBorder="1" applyAlignment="1">
      <alignment horizontal="center" vertical="center" shrinkToFit="1"/>
    </xf>
    <xf numFmtId="192" fontId="2" fillId="0" borderId="22" xfId="0" applyNumberFormat="1" applyFont="1" applyBorder="1" applyAlignment="1">
      <alignment horizontal="center" vertical="center" shrinkToFit="1"/>
    </xf>
    <xf numFmtId="192" fontId="2" fillId="0" borderId="11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192" fontId="2" fillId="0" borderId="0" xfId="0" applyNumberFormat="1" applyFont="1" applyBorder="1" applyAlignment="1">
      <alignment vertical="center"/>
    </xf>
    <xf numFmtId="192" fontId="2" fillId="0" borderId="0" xfId="25" applyNumberFormat="1" applyFont="1" applyBorder="1" applyAlignment="1">
      <alignment vertical="center"/>
      <protection/>
    </xf>
    <xf numFmtId="192" fontId="2" fillId="0" borderId="0" xfId="25" applyNumberFormat="1" applyFont="1" applyBorder="1" applyAlignment="1">
      <alignment vertical="center" shrinkToFit="1"/>
      <protection/>
    </xf>
    <xf numFmtId="192" fontId="2" fillId="0" borderId="0" xfId="0" applyNumberFormat="1" applyFont="1" applyBorder="1" applyAlignment="1">
      <alignment vertical="center" shrinkToFit="1"/>
    </xf>
    <xf numFmtId="192" fontId="2" fillId="0" borderId="16" xfId="0" applyNumberFormat="1" applyFont="1" applyBorder="1" applyAlignment="1">
      <alignment vertical="center"/>
    </xf>
    <xf numFmtId="192" fontId="6" fillId="0" borderId="16" xfId="0" applyNumberFormat="1" applyFont="1" applyBorder="1" applyAlignment="1">
      <alignment vertical="center"/>
    </xf>
    <xf numFmtId="192" fontId="6" fillId="0" borderId="0" xfId="0" applyNumberFormat="1" applyFont="1" applyBorder="1" applyAlignment="1">
      <alignment vertical="center"/>
    </xf>
    <xf numFmtId="192" fontId="6" fillId="0" borderId="0" xfId="0" applyNumberFormat="1" applyFont="1" applyBorder="1" applyAlignment="1">
      <alignment vertical="center" shrinkToFit="1"/>
    </xf>
    <xf numFmtId="0" fontId="2" fillId="0" borderId="0" xfId="24" applyFont="1" applyAlignment="1" applyProtection="1">
      <alignment horizontal="center" vertical="top"/>
      <protection/>
    </xf>
    <xf numFmtId="0" fontId="4" fillId="0" borderId="0" xfId="24" applyFont="1" applyAlignment="1" applyProtection="1">
      <alignment horizontal="right" vertical="top"/>
      <protection/>
    </xf>
    <xf numFmtId="0" fontId="2" fillId="0" borderId="0" xfId="24" applyFont="1" applyAlignment="1" applyProtection="1">
      <alignment vertical="top"/>
      <protection/>
    </xf>
    <xf numFmtId="0" fontId="13" fillId="0" borderId="0" xfId="24" applyFont="1" applyAlignment="1" applyProtection="1">
      <alignment vertical="top"/>
      <protection/>
    </xf>
    <xf numFmtId="0" fontId="3" fillId="0" borderId="0" xfId="24">
      <alignment/>
      <protection/>
    </xf>
    <xf numFmtId="0" fontId="13" fillId="0" borderId="0" xfId="24" applyFont="1" applyAlignment="1" applyProtection="1">
      <alignment vertical="center"/>
      <protection/>
    </xf>
    <xf numFmtId="0" fontId="2" fillId="0" borderId="2" xfId="24" applyFont="1" applyBorder="1" applyProtection="1">
      <alignment/>
      <protection/>
    </xf>
    <xf numFmtId="0" fontId="2" fillId="0" borderId="2" xfId="24" applyFont="1" applyBorder="1" applyAlignment="1" applyProtection="1">
      <alignment horizontal="right" vertical="center"/>
      <protection/>
    </xf>
    <xf numFmtId="0" fontId="2" fillId="0" borderId="0" xfId="23" applyNumberFormat="1" applyFont="1" applyFill="1" applyBorder="1" applyAlignment="1" applyProtection="1">
      <alignment horizontal="distributed" vertical="center"/>
      <protection/>
    </xf>
    <xf numFmtId="0" fontId="2" fillId="0" borderId="2" xfId="23" applyNumberFormat="1" applyFont="1" applyFill="1" applyBorder="1" applyAlignment="1" applyProtection="1">
      <alignment horizontal="distributed" vertical="center"/>
      <protection/>
    </xf>
    <xf numFmtId="0" fontId="5" fillId="0" borderId="0" xfId="23" applyFont="1" applyFill="1" applyAlignment="1" applyProtection="1">
      <alignment horizontal="center"/>
      <protection/>
    </xf>
    <xf numFmtId="0" fontId="20" fillId="0" borderId="2" xfId="23" applyFont="1" applyFill="1" applyBorder="1" applyAlignment="1" applyProtection="1">
      <alignment horizontal="center" vertical="center"/>
      <protection/>
    </xf>
    <xf numFmtId="49" fontId="2" fillId="0" borderId="26" xfId="23" applyNumberFormat="1" applyFont="1" applyFill="1" applyBorder="1" applyAlignment="1" applyProtection="1">
      <alignment horizontal="center" vertical="center"/>
      <protection/>
    </xf>
    <xf numFmtId="49" fontId="13" fillId="0" borderId="0" xfId="24" applyNumberFormat="1" applyFont="1" applyAlignment="1" applyProtection="1">
      <alignment vertical="center"/>
      <protection/>
    </xf>
    <xf numFmtId="49" fontId="2" fillId="0" borderId="25" xfId="24" applyNumberFormat="1" applyFont="1" applyBorder="1" applyAlignment="1" applyProtection="1">
      <alignment horizontal="center" vertical="center"/>
      <protection/>
    </xf>
    <xf numFmtId="49" fontId="2" fillId="0" borderId="13" xfId="24" applyNumberFormat="1" applyFont="1" applyBorder="1" applyAlignment="1" applyProtection="1">
      <alignment horizontal="center" vertical="center"/>
      <protection/>
    </xf>
    <xf numFmtId="49" fontId="6" fillId="0" borderId="13" xfId="24" applyNumberFormat="1" applyFont="1" applyBorder="1" applyAlignment="1" applyProtection="1">
      <alignment horizontal="center" vertical="center"/>
      <protection/>
    </xf>
    <xf numFmtId="49" fontId="6" fillId="0" borderId="25" xfId="24" applyNumberFormat="1" applyFont="1" applyBorder="1" applyAlignment="1" applyProtection="1">
      <alignment horizontal="center" vertical="center"/>
      <protection/>
    </xf>
    <xf numFmtId="49" fontId="13" fillId="0" borderId="0" xfId="24" applyNumberFormat="1" applyFont="1" applyAlignment="1" applyProtection="1">
      <alignment horizontal="center" vertical="center"/>
      <protection/>
    </xf>
    <xf numFmtId="49" fontId="2" fillId="0" borderId="0" xfId="24" applyNumberFormat="1" applyFont="1" applyBorder="1" applyAlignment="1" applyProtection="1">
      <alignment horizontal="center" vertical="center"/>
      <protection/>
    </xf>
    <xf numFmtId="49" fontId="2" fillId="0" borderId="3" xfId="24" applyNumberFormat="1" applyFont="1" applyBorder="1" applyAlignment="1" applyProtection="1">
      <alignment horizontal="center" vertical="center"/>
      <protection/>
    </xf>
    <xf numFmtId="49" fontId="6" fillId="0" borderId="0" xfId="24" applyNumberFormat="1" applyFont="1" applyBorder="1" applyAlignment="1" applyProtection="1">
      <alignment horizontal="center" vertical="center"/>
      <protection/>
    </xf>
    <xf numFmtId="49" fontId="14" fillId="0" borderId="0" xfId="17" applyNumberFormat="1" applyFont="1" applyBorder="1" applyAlignment="1" applyProtection="1">
      <alignment vertical="center"/>
      <protection/>
    </xf>
    <xf numFmtId="49" fontId="14" fillId="0" borderId="0" xfId="17" applyNumberFormat="1" applyFont="1" applyBorder="1" applyAlignment="1" applyProtection="1">
      <alignment horizontal="distributed" vertical="center"/>
      <protection/>
    </xf>
    <xf numFmtId="49" fontId="14" fillId="0" borderId="3" xfId="17" applyNumberFormat="1" applyFont="1" applyBorder="1" applyAlignment="1" applyProtection="1">
      <alignment horizontal="distributed" vertical="center"/>
      <protection/>
    </xf>
    <xf numFmtId="181" fontId="14" fillId="0" borderId="0" xfId="17" applyNumberFormat="1" applyFont="1" applyAlignment="1" applyProtection="1">
      <alignment vertical="center"/>
      <protection/>
    </xf>
    <xf numFmtId="181" fontId="14" fillId="0" borderId="0" xfId="17" applyNumberFormat="1" applyFont="1" applyAlignment="1" applyProtection="1">
      <alignment vertical="center" shrinkToFit="1"/>
      <protection/>
    </xf>
    <xf numFmtId="181" fontId="15" fillId="0" borderId="0" xfId="17" applyNumberFormat="1" applyFont="1" applyAlignment="1" applyProtection="1">
      <alignment vertical="center"/>
      <protection/>
    </xf>
    <xf numFmtId="181" fontId="15" fillId="0" borderId="0" xfId="17" applyNumberFormat="1" applyFont="1" applyAlignment="1" applyProtection="1">
      <alignment vertical="center" shrinkToFit="1"/>
      <protection/>
    </xf>
    <xf numFmtId="181" fontId="16" fillId="0" borderId="0" xfId="24" applyNumberFormat="1" applyFont="1" applyAlignment="1" applyProtection="1">
      <alignment vertical="center"/>
      <protection/>
    </xf>
    <xf numFmtId="181" fontId="14" fillId="0" borderId="0" xfId="17" applyNumberFormat="1" applyFont="1" applyAlignment="1" applyProtection="1">
      <alignment vertical="center"/>
      <protection locked="0"/>
    </xf>
    <xf numFmtId="181" fontId="14" fillId="0" borderId="0" xfId="17" applyNumberFormat="1" applyFont="1" applyAlignment="1" applyProtection="1">
      <alignment vertical="center" shrinkToFit="1"/>
      <protection locked="0"/>
    </xf>
    <xf numFmtId="181" fontId="15" fillId="0" borderId="0" xfId="17" applyNumberFormat="1" applyFont="1" applyAlignment="1" applyProtection="1">
      <alignment vertical="center"/>
      <protection locked="0"/>
    </xf>
    <xf numFmtId="181" fontId="15" fillId="0" borderId="0" xfId="17" applyNumberFormat="1" applyFont="1" applyAlignment="1" applyProtection="1">
      <alignment vertical="center" shrinkToFit="1"/>
      <protection locked="0"/>
    </xf>
    <xf numFmtId="181" fontId="3" fillId="0" borderId="0" xfId="24" applyNumberFormat="1">
      <alignment/>
      <protection/>
    </xf>
    <xf numFmtId="0" fontId="16" fillId="0" borderId="0" xfId="24" applyFont="1" applyAlignment="1" applyProtection="1">
      <alignment vertical="center"/>
      <protection/>
    </xf>
    <xf numFmtId="181" fontId="14" fillId="0" borderId="0" xfId="17" applyNumberFormat="1" applyFont="1" applyBorder="1" applyAlignment="1" applyProtection="1">
      <alignment vertical="center"/>
      <protection locked="0"/>
    </xf>
    <xf numFmtId="181" fontId="15" fillId="0" borderId="0" xfId="17" applyNumberFormat="1" applyFont="1" applyBorder="1" applyAlignment="1" applyProtection="1">
      <alignment vertical="center"/>
      <protection locked="0"/>
    </xf>
    <xf numFmtId="0" fontId="2" fillId="0" borderId="18" xfId="23" applyNumberFormat="1" applyFont="1" applyFill="1" applyBorder="1" applyAlignment="1" applyProtection="1">
      <alignment horizontal="distributed" vertical="center"/>
      <protection/>
    </xf>
    <xf numFmtId="0" fontId="16" fillId="0" borderId="0" xfId="24" applyFont="1" applyBorder="1" applyAlignment="1" applyProtection="1">
      <alignment vertical="center"/>
      <protection/>
    </xf>
    <xf numFmtId="49" fontId="14" fillId="0" borderId="2" xfId="17" applyNumberFormat="1" applyFont="1" applyBorder="1" applyAlignment="1" applyProtection="1">
      <alignment vertical="center"/>
      <protection/>
    </xf>
    <xf numFmtId="49" fontId="14" fillId="0" borderId="2" xfId="17" applyNumberFormat="1" applyFont="1" applyBorder="1" applyAlignment="1" applyProtection="1">
      <alignment horizontal="distributed" vertical="center"/>
      <protection/>
    </xf>
    <xf numFmtId="49" fontId="14" fillId="0" borderId="14" xfId="17" applyNumberFormat="1" applyFont="1" applyBorder="1" applyAlignment="1" applyProtection="1">
      <alignment horizontal="distributed" vertical="center"/>
      <protection/>
    </xf>
    <xf numFmtId="181" fontId="14" fillId="0" borderId="2" xfId="17" applyNumberFormat="1" applyFont="1" applyBorder="1" applyAlignment="1" applyProtection="1">
      <alignment vertical="center"/>
      <protection locked="0"/>
    </xf>
    <xf numFmtId="181" fontId="15" fillId="0" borderId="2" xfId="17" applyNumberFormat="1" applyFont="1" applyBorder="1" applyAlignment="1" applyProtection="1">
      <alignment vertical="center"/>
      <protection locked="0"/>
    </xf>
    <xf numFmtId="0" fontId="2" fillId="0" borderId="0" xfId="24" applyFont="1" applyBorder="1" applyAlignment="1" applyProtection="1">
      <alignment/>
      <protection/>
    </xf>
    <xf numFmtId="0" fontId="2" fillId="0" borderId="0" xfId="24" applyFont="1" applyFill="1" applyBorder="1" applyAlignment="1" applyProtection="1">
      <alignment/>
      <protection/>
    </xf>
    <xf numFmtId="0" fontId="2" fillId="0" borderId="0" xfId="24" applyFont="1" applyAlignment="1" applyProtection="1">
      <alignment/>
      <protection/>
    </xf>
    <xf numFmtId="0" fontId="17" fillId="0" borderId="0" xfId="24" applyFont="1" applyAlignment="1" applyProtection="1">
      <alignment/>
      <protection/>
    </xf>
    <xf numFmtId="0" fontId="18" fillId="0" borderId="0" xfId="24" applyFont="1" applyAlignment="1" applyProtection="1">
      <alignment/>
      <protection/>
    </xf>
    <xf numFmtId="0" fontId="2" fillId="0" borderId="0" xfId="24" applyFont="1" applyBorder="1" applyAlignment="1" applyProtection="1">
      <alignment vertical="center"/>
      <protection/>
    </xf>
    <xf numFmtId="0" fontId="19" fillId="0" borderId="0" xfId="24" applyFont="1" applyBorder="1" applyAlignment="1" applyProtection="1">
      <alignment vertical="center"/>
      <protection/>
    </xf>
    <xf numFmtId="0" fontId="19" fillId="0" borderId="0" xfId="24" applyFont="1" applyAlignment="1" applyProtection="1">
      <alignment vertical="center"/>
      <protection/>
    </xf>
    <xf numFmtId="0" fontId="20" fillId="0" borderId="0" xfId="24" applyFont="1" applyAlignment="1" applyProtection="1">
      <alignment vertical="center"/>
      <protection/>
    </xf>
    <xf numFmtId="0" fontId="20" fillId="0" borderId="0" xfId="24" applyFont="1" applyBorder="1" applyAlignment="1" applyProtection="1">
      <alignment vertical="center"/>
      <protection/>
    </xf>
    <xf numFmtId="0" fontId="4" fillId="0" borderId="0" xfId="22" applyFont="1" applyAlignment="1" applyProtection="1">
      <alignment vertical="top"/>
      <protection/>
    </xf>
    <xf numFmtId="0" fontId="0" fillId="0" borderId="0" xfId="0" applyBorder="1" applyAlignment="1">
      <alignment/>
    </xf>
    <xf numFmtId="176" fontId="2" fillId="0" borderId="22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0" fillId="0" borderId="0" xfId="0" applyNumberFormat="1" applyAlignment="1">
      <alignment/>
    </xf>
    <xf numFmtId="177" fontId="2" fillId="0" borderId="0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4" fillId="0" borderId="5" xfId="17" applyNumberFormat="1" applyFont="1" applyFill="1" applyBorder="1" applyAlignment="1" applyProtection="1">
      <alignment horizontal="center" vertical="center"/>
      <protection/>
    </xf>
    <xf numFmtId="0" fontId="2" fillId="0" borderId="9" xfId="23" applyFont="1" applyFill="1" applyBorder="1" applyAlignment="1" applyProtection="1">
      <alignment horizontal="center" vertical="center"/>
      <protection/>
    </xf>
    <xf numFmtId="0" fontId="2" fillId="0" borderId="5" xfId="23" applyFont="1" applyFill="1" applyBorder="1" applyAlignment="1" applyProtection="1">
      <alignment horizontal="center" vertical="center"/>
      <protection/>
    </xf>
    <xf numFmtId="49" fontId="14" fillId="0" borderId="0" xfId="17" applyNumberFormat="1" applyFont="1" applyFill="1" applyBorder="1" applyAlignment="1" applyProtection="1">
      <alignment horizontal="distributed" vertical="center"/>
      <protection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8" fontId="2" fillId="0" borderId="0" xfId="0" applyNumberFormat="1" applyFont="1" applyAlignment="1">
      <alignment/>
    </xf>
    <xf numFmtId="0" fontId="2" fillId="0" borderId="4" xfId="0" applyFont="1" applyBorder="1" applyAlignment="1">
      <alignment horizontal="center" vertical="center" wrapText="1"/>
    </xf>
    <xf numFmtId="186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38" fontId="14" fillId="0" borderId="14" xfId="17" applyFont="1" applyBorder="1" applyAlignment="1" applyProtection="1">
      <alignment horizontal="right" vertical="center"/>
      <protection/>
    </xf>
    <xf numFmtId="0" fontId="2" fillId="0" borderId="18" xfId="23" applyFont="1" applyFill="1" applyBorder="1" applyAlignment="1" applyProtection="1">
      <alignment horizontal="distributed" vertical="center"/>
      <protection/>
    </xf>
    <xf numFmtId="0" fontId="2" fillId="0" borderId="0" xfId="23" applyFont="1" applyFill="1" applyBorder="1" applyAlignment="1" applyProtection="1">
      <alignment horizontal="distributed" vertical="center"/>
      <protection/>
    </xf>
    <xf numFmtId="0" fontId="2" fillId="0" borderId="25" xfId="23" applyFont="1" applyFill="1" applyBorder="1" applyAlignment="1" applyProtection="1">
      <alignment horizontal="distributed" vertical="center"/>
      <protection/>
    </xf>
    <xf numFmtId="0" fontId="2" fillId="0" borderId="2" xfId="23" applyFont="1" applyFill="1" applyBorder="1" applyAlignment="1" applyProtection="1">
      <alignment horizontal="distributed" vertical="center"/>
      <protection/>
    </xf>
    <xf numFmtId="49" fontId="14" fillId="0" borderId="9" xfId="17" applyNumberFormat="1" applyFont="1" applyFill="1" applyBorder="1" applyAlignment="1" applyProtection="1">
      <alignment horizontal="center" vertical="center"/>
      <protection/>
    </xf>
    <xf numFmtId="187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38" fontId="14" fillId="0" borderId="11" xfId="17" applyFont="1" applyBorder="1" applyAlignment="1" applyProtection="1">
      <alignment horizontal="right" vertical="center"/>
      <protection/>
    </xf>
    <xf numFmtId="38" fontId="14" fillId="0" borderId="27" xfId="17" applyFont="1" applyBorder="1" applyAlignment="1" applyProtection="1">
      <alignment horizontal="center" vertical="distributed" textRotation="255"/>
      <protection/>
    </xf>
    <xf numFmtId="0" fontId="22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/>
      <protection/>
    </xf>
    <xf numFmtId="49" fontId="2" fillId="0" borderId="28" xfId="22" applyNumberFormat="1" applyFont="1" applyBorder="1" applyAlignment="1" applyProtection="1">
      <alignment horizontal="center" vertical="center"/>
      <protection/>
    </xf>
    <xf numFmtId="49" fontId="2" fillId="0" borderId="6" xfId="22" applyNumberFormat="1" applyFont="1" applyBorder="1" applyAlignment="1" applyProtection="1">
      <alignment horizontal="center" vertical="center"/>
      <protection/>
    </xf>
    <xf numFmtId="38" fontId="14" fillId="0" borderId="2" xfId="17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82" fontId="10" fillId="0" borderId="0" xfId="0" applyNumberFormat="1" applyFont="1" applyAlignment="1">
      <alignment/>
    </xf>
    <xf numFmtId="182" fontId="0" fillId="0" borderId="0" xfId="0" applyNumberFormat="1" applyAlignment="1">
      <alignment/>
    </xf>
    <xf numFmtId="204" fontId="0" fillId="0" borderId="0" xfId="0" applyNumberFormat="1" applyAlignment="1">
      <alignment/>
    </xf>
    <xf numFmtId="182" fontId="2" fillId="0" borderId="0" xfId="0" applyNumberFormat="1" applyFont="1" applyFill="1" applyBorder="1" applyAlignment="1">
      <alignment vertical="center"/>
    </xf>
    <xf numFmtId="0" fontId="4" fillId="0" borderId="0" xfId="23" applyFont="1" applyAlignment="1" applyProtection="1">
      <alignment vertical="top"/>
      <protection/>
    </xf>
    <xf numFmtId="0" fontId="2" fillId="0" borderId="0" xfId="23" applyFont="1" applyAlignment="1" applyProtection="1">
      <alignment vertical="top"/>
      <protection/>
    </xf>
    <xf numFmtId="0" fontId="2" fillId="0" borderId="0" xfId="23" applyFont="1" applyAlignment="1" applyProtection="1">
      <alignment horizontal="center" vertical="top"/>
      <protection/>
    </xf>
    <xf numFmtId="0" fontId="13" fillId="0" borderId="0" xfId="23" applyFont="1" applyAlignment="1" applyProtection="1">
      <alignment vertical="top"/>
      <protection/>
    </xf>
    <xf numFmtId="0" fontId="3" fillId="0" borderId="0" xfId="23">
      <alignment/>
      <protection/>
    </xf>
    <xf numFmtId="0" fontId="13" fillId="0" borderId="0" xfId="23" applyFont="1" applyAlignment="1" applyProtection="1">
      <alignment vertical="center"/>
      <protection/>
    </xf>
    <xf numFmtId="0" fontId="2" fillId="0" borderId="2" xfId="23" applyFont="1" applyBorder="1" applyProtection="1">
      <alignment/>
      <protection/>
    </xf>
    <xf numFmtId="0" fontId="2" fillId="0" borderId="2" xfId="23" applyFont="1" applyBorder="1" applyAlignment="1" applyProtection="1">
      <alignment horizontal="right" vertical="center"/>
      <protection/>
    </xf>
    <xf numFmtId="49" fontId="2" fillId="0" borderId="25" xfId="23" applyNumberFormat="1" applyFont="1" applyBorder="1" applyAlignment="1" applyProtection="1">
      <alignment horizontal="centerContinuous" vertical="center"/>
      <protection/>
    </xf>
    <xf numFmtId="49" fontId="2" fillId="0" borderId="11" xfId="23" applyNumberFormat="1" applyFont="1" applyBorder="1" applyAlignment="1" applyProtection="1">
      <alignment horizontal="centerContinuous" vertical="center"/>
      <protection/>
    </xf>
    <xf numFmtId="49" fontId="2" fillId="0" borderId="8" xfId="23" applyNumberFormat="1" applyFont="1" applyFill="1" applyBorder="1" applyAlignment="1" applyProtection="1">
      <alignment horizontal="center" vertical="center"/>
      <protection locked="0"/>
    </xf>
    <xf numFmtId="49" fontId="2" fillId="0" borderId="8" xfId="23" applyNumberFormat="1" applyFont="1" applyBorder="1" applyAlignment="1" applyProtection="1">
      <alignment horizontal="center" vertical="center"/>
      <protection locked="0"/>
    </xf>
    <xf numFmtId="49" fontId="6" fillId="0" borderId="8" xfId="23" applyNumberFormat="1" applyFont="1" applyBorder="1" applyAlignment="1" applyProtection="1">
      <alignment horizontal="center" vertical="center"/>
      <protection locked="0"/>
    </xf>
    <xf numFmtId="49" fontId="13" fillId="0" borderId="0" xfId="23" applyNumberFormat="1" applyFont="1" applyAlignment="1" applyProtection="1">
      <alignment horizontal="center" vertical="center"/>
      <protection/>
    </xf>
    <xf numFmtId="38" fontId="14" fillId="0" borderId="11" xfId="17" applyFont="1" applyBorder="1" applyAlignment="1" applyProtection="1">
      <alignment horizontal="center" vertical="center"/>
      <protection/>
    </xf>
    <xf numFmtId="179" fontId="14" fillId="0" borderId="0" xfId="17" applyNumberFormat="1" applyFont="1" applyFill="1" applyAlignment="1" applyProtection="1">
      <alignment vertical="center"/>
      <protection locked="0"/>
    </xf>
    <xf numFmtId="179" fontId="15" fillId="0" borderId="0" xfId="17" applyNumberFormat="1" applyFont="1" applyFill="1" applyAlignment="1" applyProtection="1">
      <alignment vertical="center"/>
      <protection locked="0"/>
    </xf>
    <xf numFmtId="0" fontId="16" fillId="0" borderId="0" xfId="23" applyFont="1" applyAlignment="1" applyProtection="1">
      <alignment vertical="center"/>
      <protection/>
    </xf>
    <xf numFmtId="38" fontId="14" fillId="0" borderId="25" xfId="17" applyFont="1" applyBorder="1" applyAlignment="1" applyProtection="1">
      <alignment horizontal="right" vertical="center"/>
      <protection/>
    </xf>
    <xf numFmtId="179" fontId="14" fillId="0" borderId="0" xfId="17" applyNumberFormat="1" applyFont="1" applyAlignment="1" applyProtection="1">
      <alignment vertical="center"/>
      <protection locked="0"/>
    </xf>
    <xf numFmtId="179" fontId="15" fillId="0" borderId="0" xfId="17" applyNumberFormat="1" applyFont="1" applyAlignment="1" applyProtection="1">
      <alignment vertical="center"/>
      <protection locked="0"/>
    </xf>
    <xf numFmtId="180" fontId="14" fillId="0" borderId="0" xfId="17" applyNumberFormat="1" applyFont="1" applyAlignment="1" applyProtection="1">
      <alignment vertical="center"/>
      <protection locked="0"/>
    </xf>
    <xf numFmtId="180" fontId="15" fillId="0" borderId="0" xfId="17" applyNumberFormat="1" applyFont="1" applyAlignment="1" applyProtection="1">
      <alignment vertical="center"/>
      <protection locked="0"/>
    </xf>
    <xf numFmtId="38" fontId="14" fillId="0" borderId="14" xfId="17" applyFont="1" applyBorder="1" applyAlignment="1" applyProtection="1">
      <alignment horizontal="center" vertical="center"/>
      <protection/>
    </xf>
    <xf numFmtId="180" fontId="14" fillId="0" borderId="2" xfId="17" applyNumberFormat="1" applyFont="1" applyBorder="1" applyAlignment="1" applyProtection="1">
      <alignment vertical="center"/>
      <protection locked="0"/>
    </xf>
    <xf numFmtId="180" fontId="15" fillId="0" borderId="2" xfId="17" applyNumberFormat="1" applyFont="1" applyBorder="1" applyAlignment="1" applyProtection="1">
      <alignment vertical="center"/>
      <protection locked="0"/>
    </xf>
    <xf numFmtId="0" fontId="2" fillId="0" borderId="0" xfId="23" applyFont="1" applyAlignment="1" applyProtection="1">
      <alignment/>
      <protection/>
    </xf>
    <xf numFmtId="0" fontId="17" fillId="0" borderId="0" xfId="23" applyFont="1" applyAlignment="1" applyProtection="1">
      <alignment/>
      <protection/>
    </xf>
    <xf numFmtId="0" fontId="18" fillId="0" borderId="0" xfId="23" applyFont="1" applyAlignment="1" applyProtection="1">
      <alignment/>
      <protection/>
    </xf>
    <xf numFmtId="0" fontId="19" fillId="0" borderId="0" xfId="23" applyFont="1" applyBorder="1" applyAlignment="1" applyProtection="1">
      <alignment vertical="center"/>
      <protection/>
    </xf>
    <xf numFmtId="0" fontId="19" fillId="0" borderId="0" xfId="23" applyFont="1" applyAlignment="1" applyProtection="1">
      <alignment vertical="center"/>
      <protection/>
    </xf>
    <xf numFmtId="0" fontId="20" fillId="0" borderId="0" xfId="23" applyFont="1" applyAlignment="1" applyProtection="1">
      <alignment vertical="center"/>
      <protection/>
    </xf>
    <xf numFmtId="0" fontId="20" fillId="0" borderId="0" xfId="23" applyFont="1" applyBorder="1" applyAlignment="1" applyProtection="1">
      <alignment vertical="center"/>
      <protection/>
    </xf>
    <xf numFmtId="0" fontId="4" fillId="0" borderId="0" xfId="23" applyFont="1" applyFill="1" applyAlignment="1" applyProtection="1">
      <alignment vertical="top"/>
      <protection/>
    </xf>
    <xf numFmtId="0" fontId="2" fillId="0" borderId="0" xfId="23" applyFont="1" applyFill="1" applyAlignment="1" applyProtection="1">
      <alignment vertical="top"/>
      <protection/>
    </xf>
    <xf numFmtId="0" fontId="2" fillId="0" borderId="0" xfId="23" applyFont="1" applyFill="1" applyAlignment="1" applyProtection="1">
      <alignment horizontal="center" vertical="top"/>
      <protection/>
    </xf>
    <xf numFmtId="0" fontId="13" fillId="0" borderId="0" xfId="23" applyFont="1" applyFill="1" applyAlignment="1" applyProtection="1">
      <alignment vertical="top"/>
      <protection/>
    </xf>
    <xf numFmtId="0" fontId="3" fillId="0" borderId="0" xfId="23" applyFill="1">
      <alignment/>
      <protection/>
    </xf>
    <xf numFmtId="0" fontId="20" fillId="0" borderId="2" xfId="23" applyFont="1" applyFill="1" applyBorder="1" applyAlignment="1" applyProtection="1">
      <alignment vertical="center"/>
      <protection/>
    </xf>
    <xf numFmtId="0" fontId="2" fillId="0" borderId="2" xfId="23" applyFont="1" applyFill="1" applyBorder="1" applyAlignment="1" applyProtection="1">
      <alignment horizontal="right" vertical="center"/>
      <protection locked="0"/>
    </xf>
    <xf numFmtId="49" fontId="14" fillId="0" borderId="0" xfId="17" applyNumberFormat="1" applyFont="1" applyFill="1" applyBorder="1" applyAlignment="1" applyProtection="1">
      <alignment vertical="center"/>
      <protection/>
    </xf>
    <xf numFmtId="38" fontId="14" fillId="0" borderId="4" xfId="17" applyFont="1" applyFill="1" applyBorder="1" applyAlignment="1" applyProtection="1">
      <alignment horizontal="center" vertical="center"/>
      <protection/>
    </xf>
    <xf numFmtId="49" fontId="14" fillId="0" borderId="25" xfId="17" applyNumberFormat="1" applyFont="1" applyFill="1" applyBorder="1" applyAlignment="1" applyProtection="1">
      <alignment vertical="center"/>
      <protection/>
    </xf>
    <xf numFmtId="38" fontId="14" fillId="0" borderId="13" xfId="17" applyFont="1" applyFill="1" applyBorder="1" applyAlignment="1" applyProtection="1">
      <alignment horizontal="center" vertical="center"/>
      <protection/>
    </xf>
    <xf numFmtId="0" fontId="2" fillId="0" borderId="0" xfId="23" applyNumberFormat="1" applyFont="1" applyFill="1" applyBorder="1" applyAlignment="1" applyProtection="1">
      <alignment vertical="center"/>
      <protection/>
    </xf>
    <xf numFmtId="0" fontId="2" fillId="0" borderId="1" xfId="23" applyNumberFormat="1" applyFont="1" applyFill="1" applyBorder="1" applyAlignment="1" applyProtection="1">
      <alignment vertical="center"/>
      <protection/>
    </xf>
    <xf numFmtId="0" fontId="2" fillId="0" borderId="19" xfId="23" applyNumberFormat="1" applyFont="1" applyFill="1" applyBorder="1" applyAlignment="1" applyProtection="1">
      <alignment vertical="center"/>
      <protection/>
    </xf>
    <xf numFmtId="0" fontId="2" fillId="0" borderId="15" xfId="23" applyFont="1" applyFill="1" applyBorder="1" applyAlignment="1" applyProtection="1">
      <alignment horizontal="center" vertical="center"/>
      <protection/>
    </xf>
    <xf numFmtId="38" fontId="14" fillId="0" borderId="27" xfId="17" applyFont="1" applyFill="1" applyBorder="1" applyAlignment="1" applyProtection="1">
      <alignment horizontal="center" vertical="center"/>
      <protection/>
    </xf>
    <xf numFmtId="0" fontId="2" fillId="0" borderId="16" xfId="23" applyNumberFormat="1" applyFont="1" applyFill="1" applyBorder="1" applyAlignment="1" applyProtection="1">
      <alignment vertical="center"/>
      <protection/>
    </xf>
    <xf numFmtId="0" fontId="2" fillId="0" borderId="3" xfId="23" applyFont="1" applyFill="1" applyBorder="1" applyAlignment="1" applyProtection="1">
      <alignment horizontal="center" vertical="center"/>
      <protection/>
    </xf>
    <xf numFmtId="0" fontId="2" fillId="0" borderId="22" xfId="23" applyNumberFormat="1" applyFont="1" applyFill="1" applyBorder="1" applyAlignment="1" applyProtection="1">
      <alignment vertical="center"/>
      <protection/>
    </xf>
    <xf numFmtId="0" fontId="2" fillId="0" borderId="11" xfId="23" applyFont="1" applyFill="1" applyBorder="1" applyAlignment="1" applyProtection="1">
      <alignment horizontal="center" vertical="center"/>
      <protection/>
    </xf>
    <xf numFmtId="0" fontId="2" fillId="0" borderId="2" xfId="23" applyNumberFormat="1" applyFont="1" applyFill="1" applyBorder="1" applyAlignment="1" applyProtection="1">
      <alignment vertical="center"/>
      <protection/>
    </xf>
    <xf numFmtId="0" fontId="2" fillId="0" borderId="17" xfId="23" applyNumberFormat="1" applyFont="1" applyFill="1" applyBorder="1" applyAlignment="1" applyProtection="1">
      <alignment vertical="center"/>
      <protection/>
    </xf>
    <xf numFmtId="0" fontId="2" fillId="0" borderId="14" xfId="23" applyFont="1" applyFill="1" applyBorder="1" applyAlignment="1" applyProtection="1">
      <alignment horizontal="center" vertical="center"/>
      <protection/>
    </xf>
    <xf numFmtId="38" fontId="14" fillId="0" borderId="29" xfId="17" applyFont="1" applyFill="1" applyBorder="1" applyAlignment="1" applyProtection="1">
      <alignment horizontal="center" vertical="center"/>
      <protection/>
    </xf>
    <xf numFmtId="179" fontId="14" fillId="0" borderId="2" xfId="17" applyNumberFormat="1" applyFont="1" applyBorder="1" applyAlignment="1" applyProtection="1">
      <alignment vertical="center"/>
      <protection locked="0"/>
    </xf>
    <xf numFmtId="0" fontId="2" fillId="0" borderId="0" xfId="23" applyFont="1" applyFill="1" applyAlignment="1" applyProtection="1">
      <alignment/>
      <protection/>
    </xf>
    <xf numFmtId="0" fontId="20" fillId="0" borderId="0" xfId="23" applyFont="1" applyFill="1" applyBorder="1" applyAlignment="1" applyProtection="1">
      <alignment vertical="center"/>
      <protection/>
    </xf>
    <xf numFmtId="0" fontId="17" fillId="0" borderId="0" xfId="23" applyFont="1" applyFill="1" applyAlignment="1" applyProtection="1">
      <alignment/>
      <protection/>
    </xf>
    <xf numFmtId="49" fontId="14" fillId="0" borderId="0" xfId="17" applyNumberFormat="1" applyFont="1" applyFill="1" applyBorder="1" applyAlignment="1" applyProtection="1">
      <alignment horizontal="center" vertical="center"/>
      <protection/>
    </xf>
    <xf numFmtId="38" fontId="14" fillId="0" borderId="0" xfId="17" applyFont="1" applyFill="1" applyBorder="1" applyAlignment="1" applyProtection="1">
      <alignment horizontal="center" vertical="center"/>
      <protection/>
    </xf>
    <xf numFmtId="179" fontId="14" fillId="0" borderId="0" xfId="17" applyNumberFormat="1" applyFont="1" applyFill="1" applyBorder="1" applyAlignment="1" applyProtection="1">
      <alignment vertical="center"/>
      <protection locked="0"/>
    </xf>
    <xf numFmtId="0" fontId="20" fillId="0" borderId="0" xfId="23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top"/>
      <protection/>
    </xf>
    <xf numFmtId="0" fontId="13" fillId="0" borderId="0" xfId="22" applyFont="1" applyAlignment="1" applyProtection="1">
      <alignment vertical="top"/>
      <protection/>
    </xf>
    <xf numFmtId="0" fontId="3" fillId="0" borderId="0" xfId="22">
      <alignment/>
      <protection/>
    </xf>
    <xf numFmtId="0" fontId="13" fillId="0" borderId="0" xfId="22" applyFont="1" applyAlignment="1" applyProtection="1">
      <alignment vertical="center"/>
      <protection/>
    </xf>
    <xf numFmtId="0" fontId="2" fillId="0" borderId="2" xfId="22" applyFont="1" applyBorder="1" applyProtection="1">
      <alignment/>
      <protection/>
    </xf>
    <xf numFmtId="0" fontId="2" fillId="0" borderId="2" xfId="22" applyFont="1" applyBorder="1" applyAlignment="1" applyProtection="1">
      <alignment horizontal="right" vertical="center"/>
      <protection/>
    </xf>
    <xf numFmtId="49" fontId="2" fillId="0" borderId="8" xfId="22" applyNumberFormat="1" applyFont="1" applyBorder="1" applyAlignment="1" applyProtection="1">
      <alignment horizontal="center" vertical="center"/>
      <protection locked="0"/>
    </xf>
    <xf numFmtId="49" fontId="2" fillId="0" borderId="8" xfId="22" applyNumberFormat="1" applyFont="1" applyFill="1" applyBorder="1" applyAlignment="1" applyProtection="1">
      <alignment horizontal="center" vertical="center"/>
      <protection locked="0"/>
    </xf>
    <xf numFmtId="49" fontId="6" fillId="0" borderId="8" xfId="22" applyNumberFormat="1" applyFont="1" applyBorder="1" applyAlignment="1" applyProtection="1">
      <alignment horizontal="center" vertical="center"/>
      <protection locked="0"/>
    </xf>
    <xf numFmtId="49" fontId="13" fillId="0" borderId="0" xfId="22" applyNumberFormat="1" applyFont="1" applyAlignment="1" applyProtection="1">
      <alignment horizontal="center" vertical="center"/>
      <protection/>
    </xf>
    <xf numFmtId="49" fontId="14" fillId="0" borderId="3" xfId="17" applyNumberFormat="1" applyFont="1" applyBorder="1" applyAlignment="1" applyProtection="1">
      <alignment vertical="center"/>
      <protection/>
    </xf>
    <xf numFmtId="178" fontId="14" fillId="0" borderId="0" xfId="17" applyNumberFormat="1" applyFont="1" applyFill="1" applyAlignment="1" applyProtection="1">
      <alignment vertical="center"/>
      <protection locked="0"/>
    </xf>
    <xf numFmtId="178" fontId="14" fillId="0" borderId="0" xfId="17" applyNumberFormat="1" applyFont="1" applyAlignment="1" applyProtection="1">
      <alignment vertical="center"/>
      <protection locked="0"/>
    </xf>
    <xf numFmtId="178" fontId="15" fillId="0" borderId="0" xfId="17" applyNumberFormat="1" applyFont="1" applyAlignment="1" applyProtection="1">
      <alignment vertical="center"/>
      <protection locked="0"/>
    </xf>
    <xf numFmtId="0" fontId="16" fillId="0" borderId="0" xfId="22" applyFont="1" applyAlignment="1" applyProtection="1">
      <alignment vertical="center"/>
      <protection/>
    </xf>
    <xf numFmtId="38" fontId="14" fillId="0" borderId="0" xfId="17" applyFont="1" applyAlignment="1" applyProtection="1">
      <alignment vertical="center"/>
      <protection/>
    </xf>
    <xf numFmtId="49" fontId="14" fillId="0" borderId="3" xfId="17" applyNumberFormat="1" applyFont="1" applyBorder="1" applyAlignment="1" applyProtection="1">
      <alignment horizontal="center" vertical="center"/>
      <protection/>
    </xf>
    <xf numFmtId="38" fontId="14" fillId="0" borderId="25" xfId="17" applyFont="1" applyBorder="1" applyAlignment="1" applyProtection="1">
      <alignment vertical="center"/>
      <protection/>
    </xf>
    <xf numFmtId="38" fontId="14" fillId="0" borderId="3" xfId="17" applyFont="1" applyBorder="1" applyAlignment="1" applyProtection="1">
      <alignment vertical="center"/>
      <protection/>
    </xf>
    <xf numFmtId="38" fontId="14" fillId="0" borderId="3" xfId="17" applyFont="1" applyBorder="1" applyAlignment="1" applyProtection="1">
      <alignment horizontal="center" vertical="center"/>
      <protection/>
    </xf>
    <xf numFmtId="38" fontId="14" fillId="0" borderId="11" xfId="17" applyFont="1" applyBorder="1" applyAlignment="1" applyProtection="1">
      <alignment vertical="center"/>
      <protection/>
    </xf>
    <xf numFmtId="38" fontId="14" fillId="0" borderId="11" xfId="17" applyFont="1" applyBorder="1" applyAlignment="1" applyProtection="1">
      <alignment horizontal="center" vertical="top"/>
      <protection/>
    </xf>
    <xf numFmtId="49" fontId="14" fillId="0" borderId="11" xfId="17" applyNumberFormat="1" applyFont="1" applyBorder="1" applyAlignment="1" applyProtection="1">
      <alignment vertical="center"/>
      <protection/>
    </xf>
    <xf numFmtId="178" fontId="14" fillId="0" borderId="0" xfId="17" applyNumberFormat="1" applyFont="1" applyFill="1" applyBorder="1" applyAlignment="1" applyProtection="1">
      <alignment vertical="center"/>
      <protection locked="0"/>
    </xf>
    <xf numFmtId="178" fontId="15" fillId="0" borderId="0" xfId="17" applyNumberFormat="1" applyFont="1" applyFill="1" applyBorder="1" applyAlignment="1" applyProtection="1">
      <alignment vertical="center"/>
      <protection locked="0"/>
    </xf>
    <xf numFmtId="49" fontId="14" fillId="0" borderId="3" xfId="17" applyNumberFormat="1" applyFont="1" applyBorder="1" applyAlignment="1" applyProtection="1">
      <alignment horizontal="center" vertical="top"/>
      <protection/>
    </xf>
    <xf numFmtId="49" fontId="14" fillId="0" borderId="3" xfId="17" applyNumberFormat="1" applyFont="1" applyBorder="1" applyAlignment="1" applyProtection="1">
      <alignment horizontal="center"/>
      <protection/>
    </xf>
    <xf numFmtId="49" fontId="14" fillId="0" borderId="14" xfId="17" applyNumberFormat="1" applyFont="1" applyBorder="1" applyAlignment="1" applyProtection="1">
      <alignment vertical="center"/>
      <protection/>
    </xf>
    <xf numFmtId="38" fontId="14" fillId="0" borderId="2" xfId="17" applyFont="1" applyBorder="1" applyAlignment="1" applyProtection="1">
      <alignment vertical="center"/>
      <protection/>
    </xf>
    <xf numFmtId="178" fontId="14" fillId="0" borderId="2" xfId="17" applyNumberFormat="1" applyFont="1" applyFill="1" applyBorder="1" applyAlignment="1" applyProtection="1">
      <alignment vertical="center"/>
      <protection locked="0"/>
    </xf>
    <xf numFmtId="178" fontId="15" fillId="0" borderId="2" xfId="17" applyNumberFormat="1" applyFont="1" applyFill="1" applyBorder="1" applyAlignment="1" applyProtection="1">
      <alignment vertical="center"/>
      <protection locked="0"/>
    </xf>
    <xf numFmtId="0" fontId="2" fillId="0" borderId="0" xfId="22" applyFont="1" applyAlignment="1" applyProtection="1">
      <alignment/>
      <protection/>
    </xf>
    <xf numFmtId="0" fontId="17" fillId="0" borderId="0" xfId="22" applyFont="1" applyAlignment="1" applyProtection="1">
      <alignment/>
      <protection/>
    </xf>
    <xf numFmtId="0" fontId="18" fillId="0" borderId="0" xfId="22" applyFont="1" applyAlignment="1" applyProtection="1">
      <alignment/>
      <protection/>
    </xf>
    <xf numFmtId="0" fontId="2" fillId="0" borderId="0" xfId="22" applyFont="1" applyBorder="1" applyAlignment="1" applyProtection="1">
      <alignment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0" xfId="22" applyFont="1" applyFill="1" applyAlignment="1" applyProtection="1">
      <alignment vertical="center"/>
      <protection/>
    </xf>
    <xf numFmtId="0" fontId="20" fillId="0" borderId="0" xfId="22" applyFont="1" applyAlignment="1" applyProtection="1">
      <alignment vertical="center"/>
      <protection/>
    </xf>
    <xf numFmtId="0" fontId="20" fillId="0" borderId="0" xfId="22" applyFont="1" applyBorder="1" applyAlignment="1" applyProtection="1">
      <alignment vertical="center"/>
      <protection/>
    </xf>
    <xf numFmtId="38" fontId="14" fillId="0" borderId="1" xfId="17" applyFont="1" applyBorder="1" applyAlignment="1" applyProtection="1">
      <alignment horizontal="center" vertical="center"/>
      <protection/>
    </xf>
    <xf numFmtId="38" fontId="14" fillId="0" borderId="9" xfId="17" applyFont="1" applyBorder="1" applyAlignment="1" applyProtection="1">
      <alignment horizontal="center" vertical="center"/>
      <protection/>
    </xf>
    <xf numFmtId="38" fontId="14" fillId="0" borderId="5" xfId="17" applyFont="1" applyBorder="1" applyAlignment="1" applyProtection="1">
      <alignment horizontal="center" vertical="center"/>
      <protection/>
    </xf>
    <xf numFmtId="38" fontId="14" fillId="0" borderId="18" xfId="17" applyFont="1" applyBorder="1" applyAlignment="1" applyProtection="1">
      <alignment horizontal="right" vertical="center"/>
      <protection/>
    </xf>
    <xf numFmtId="38" fontId="14" fillId="0" borderId="15" xfId="17" applyFont="1" applyBorder="1" applyAlignment="1" applyProtection="1">
      <alignment horizontal="right" vertical="center"/>
      <protection/>
    </xf>
    <xf numFmtId="204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4" fontId="6" fillId="0" borderId="0" xfId="0" applyNumberFormat="1" applyFont="1" applyBorder="1" applyAlignment="1">
      <alignment vertical="center"/>
    </xf>
    <xf numFmtId="204" fontId="10" fillId="0" borderId="0" xfId="0" applyNumberFormat="1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02" fontId="6" fillId="0" borderId="0" xfId="0" applyNumberFormat="1" applyFont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197" fontId="2" fillId="0" borderId="16" xfId="0" applyNumberFormat="1" applyFont="1" applyBorder="1" applyAlignment="1">
      <alignment vertical="center"/>
    </xf>
    <xf numFmtId="197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2" fontId="2" fillId="0" borderId="16" xfId="0" applyNumberFormat="1" applyFont="1" applyBorder="1" applyAlignment="1">
      <alignment vertical="center"/>
    </xf>
    <xf numFmtId="202" fontId="2" fillId="0" borderId="0" xfId="0" applyNumberFormat="1" applyFont="1" applyBorder="1" applyAlignment="1">
      <alignment vertical="center"/>
    </xf>
    <xf numFmtId="197" fontId="6" fillId="0" borderId="16" xfId="0" applyNumberFormat="1" applyFont="1" applyBorder="1" applyAlignment="1">
      <alignment vertical="center"/>
    </xf>
    <xf numFmtId="202" fontId="6" fillId="0" borderId="16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95" fontId="6" fillId="0" borderId="0" xfId="0" applyNumberFormat="1" applyFont="1" applyBorder="1" applyAlignment="1">
      <alignment horizontal="center" vertical="center"/>
    </xf>
    <xf numFmtId="195" fontId="6" fillId="0" borderId="16" xfId="0" applyNumberFormat="1" applyFont="1" applyBorder="1" applyAlignment="1">
      <alignment horizontal="center" vertical="center"/>
    </xf>
    <xf numFmtId="203" fontId="2" fillId="0" borderId="0" xfId="0" applyNumberFormat="1" applyFont="1" applyBorder="1" applyAlignment="1">
      <alignment horizontal="right" vertical="center"/>
    </xf>
    <xf numFmtId="195" fontId="2" fillId="0" borderId="0" xfId="0" applyNumberFormat="1" applyFont="1" applyBorder="1" applyAlignment="1">
      <alignment horizontal="left" vertical="center"/>
    </xf>
    <xf numFmtId="203" fontId="2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89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89" fontId="6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89" fontId="6" fillId="0" borderId="0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189" fontId="2" fillId="0" borderId="16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4" fillId="0" borderId="0" xfId="22" applyFont="1" applyAlignment="1" applyProtection="1">
      <alignment vertical="top"/>
      <protection/>
    </xf>
    <xf numFmtId="0" fontId="2" fillId="0" borderId="0" xfId="0" applyFont="1" applyBorder="1" applyAlignment="1">
      <alignment horizontal="distributed" vertical="center"/>
    </xf>
    <xf numFmtId="189" fontId="2" fillId="0" borderId="1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textRotation="255"/>
    </xf>
    <xf numFmtId="49" fontId="2" fillId="0" borderId="24" xfId="0" applyNumberFormat="1" applyFont="1" applyBorder="1" applyAlignment="1">
      <alignment horizontal="center" vertical="center" textRotation="255"/>
    </xf>
    <xf numFmtId="49" fontId="2" fillId="0" borderId="25" xfId="0" applyNumberFormat="1" applyFont="1" applyBorder="1" applyAlignment="1">
      <alignment horizontal="center" vertical="center" textRotation="255"/>
    </xf>
    <xf numFmtId="49" fontId="2" fillId="0" borderId="11" xfId="0" applyNumberFormat="1" applyFont="1" applyBorder="1" applyAlignment="1">
      <alignment horizontal="center" vertical="center" textRotation="255"/>
    </xf>
    <xf numFmtId="49" fontId="2" fillId="0" borderId="0" xfId="0" applyNumberFormat="1" applyFont="1" applyBorder="1" applyAlignment="1">
      <alignment horizontal="center" vertical="distributed" textRotation="255"/>
    </xf>
    <xf numFmtId="49" fontId="2" fillId="0" borderId="0" xfId="0" applyNumberFormat="1" applyFont="1" applyBorder="1" applyAlignment="1">
      <alignment horizontal="center" textRotation="255"/>
    </xf>
    <xf numFmtId="49" fontId="2" fillId="0" borderId="0" xfId="0" applyNumberFormat="1" applyFont="1" applyBorder="1" applyAlignment="1">
      <alignment horizontal="center" vertical="top" textRotation="255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5" fillId="0" borderId="0" xfId="24" applyFont="1" applyBorder="1" applyAlignment="1" applyProtection="1">
      <alignment horizontal="center"/>
      <protection/>
    </xf>
    <xf numFmtId="49" fontId="2" fillId="0" borderId="26" xfId="24" applyNumberFormat="1" applyFont="1" applyBorder="1" applyAlignment="1" applyProtection="1">
      <alignment horizontal="center" vertical="center"/>
      <protection/>
    </xf>
    <xf numFmtId="49" fontId="2" fillId="0" borderId="24" xfId="24" applyNumberFormat="1" applyFont="1" applyBorder="1" applyAlignment="1" applyProtection="1">
      <alignment horizontal="center" vertical="center"/>
      <protection/>
    </xf>
    <xf numFmtId="49" fontId="2" fillId="0" borderId="25" xfId="24" applyNumberFormat="1" applyFont="1" applyBorder="1" applyAlignment="1" applyProtection="1">
      <alignment horizontal="center" vertical="center"/>
      <protection/>
    </xf>
    <xf numFmtId="49" fontId="2" fillId="0" borderId="11" xfId="24" applyNumberFormat="1" applyFont="1" applyBorder="1" applyAlignment="1" applyProtection="1">
      <alignment horizontal="center" vertical="center"/>
      <protection/>
    </xf>
    <xf numFmtId="49" fontId="2" fillId="0" borderId="8" xfId="24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/>
    </xf>
    <xf numFmtId="49" fontId="6" fillId="0" borderId="8" xfId="24" applyNumberFormat="1" applyFont="1" applyBorder="1" applyAlignment="1" applyProtection="1">
      <alignment horizontal="center" vertical="center"/>
      <protection locked="0"/>
    </xf>
    <xf numFmtId="49" fontId="6" fillId="0" borderId="28" xfId="24" applyNumberFormat="1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center" vertical="center"/>
    </xf>
    <xf numFmtId="49" fontId="2" fillId="0" borderId="28" xfId="24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top"/>
    </xf>
    <xf numFmtId="0" fontId="2" fillId="0" borderId="6" xfId="0" applyFont="1" applyBorder="1" applyAlignment="1">
      <alignment horizontal="center" vertical="center" shrinkToFit="1"/>
    </xf>
    <xf numFmtId="192" fontId="2" fillId="0" borderId="6" xfId="0" applyNumberFormat="1" applyFont="1" applyBorder="1" applyAlignment="1">
      <alignment horizontal="center" vertical="center"/>
    </xf>
    <xf numFmtId="192" fontId="2" fillId="0" borderId="7" xfId="0" applyNumberFormat="1" applyFont="1" applyBorder="1" applyAlignment="1">
      <alignment horizontal="center" vertical="center"/>
    </xf>
    <xf numFmtId="192" fontId="2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192" fontId="2" fillId="0" borderId="5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92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83" fontId="6" fillId="0" borderId="0" xfId="0" applyNumberFormat="1" applyFont="1" applyBorder="1" applyAlignment="1">
      <alignment vertical="center"/>
    </xf>
    <xf numFmtId="183" fontId="2" fillId="0" borderId="0" xfId="26" applyNumberFormat="1" applyFont="1" applyBorder="1" applyAlignment="1">
      <alignment vertical="center"/>
      <protection/>
    </xf>
    <xf numFmtId="0" fontId="2" fillId="0" borderId="0" xfId="26" applyFont="1" applyBorder="1" applyAlignment="1">
      <alignment vertical="center"/>
      <protection/>
    </xf>
    <xf numFmtId="183" fontId="2" fillId="0" borderId="0" xfId="0" applyNumberFormat="1" applyFont="1" applyBorder="1" applyAlignment="1">
      <alignment vertical="center"/>
    </xf>
    <xf numFmtId="183" fontId="2" fillId="0" borderId="7" xfId="0" applyNumberFormat="1" applyFont="1" applyBorder="1" applyAlignment="1">
      <alignment horizontal="center" vertical="center"/>
    </xf>
    <xf numFmtId="183" fontId="2" fillId="0" borderId="8" xfId="0" applyNumberFormat="1" applyFont="1" applyBorder="1" applyAlignment="1">
      <alignment horizontal="center" vertical="center"/>
    </xf>
    <xf numFmtId="183" fontId="2" fillId="0" borderId="5" xfId="0" applyNumberFormat="1" applyFont="1" applyBorder="1" applyAlignment="1">
      <alignment horizontal="center" vertical="center"/>
    </xf>
    <xf numFmtId="183" fontId="2" fillId="0" borderId="4" xfId="0" applyNumberFormat="1" applyFont="1" applyBorder="1" applyAlignment="1">
      <alignment horizontal="center" vertical="center"/>
    </xf>
    <xf numFmtId="183" fontId="2" fillId="0" borderId="16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center" vertical="center"/>
    </xf>
    <xf numFmtId="183" fontId="2" fillId="0" borderId="6" xfId="0" applyNumberFormat="1" applyFont="1" applyBorder="1" applyAlignment="1">
      <alignment horizontal="center" vertical="center"/>
    </xf>
    <xf numFmtId="183" fontId="6" fillId="0" borderId="16" xfId="0" applyNumberFormat="1" applyFont="1" applyBorder="1" applyAlignment="1">
      <alignment vertical="center"/>
    </xf>
    <xf numFmtId="183" fontId="2" fillId="0" borderId="0" xfId="27" applyNumberFormat="1" applyFont="1" applyBorder="1" applyAlignment="1">
      <alignment vertical="center"/>
      <protection/>
    </xf>
    <xf numFmtId="0" fontId="2" fillId="0" borderId="0" xfId="27" applyFont="1" applyBorder="1" applyAlignment="1">
      <alignment vertical="center"/>
      <protection/>
    </xf>
    <xf numFmtId="184" fontId="2" fillId="0" borderId="0" xfId="0" applyNumberFormat="1" applyFont="1" applyBorder="1" applyAlignment="1">
      <alignment horizontal="center" vertical="center"/>
    </xf>
    <xf numFmtId="201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84" fontId="2" fillId="0" borderId="16" xfId="0" applyNumberFormat="1" applyFont="1" applyBorder="1" applyAlignment="1">
      <alignment horizontal="center" vertical="center"/>
    </xf>
    <xf numFmtId="201" fontId="2" fillId="0" borderId="1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vertical="center"/>
    </xf>
    <xf numFmtId="201" fontId="6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Fill="1" applyBorder="1" applyAlignment="1">
      <alignment vertical="center"/>
    </xf>
    <xf numFmtId="196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/>
    </xf>
    <xf numFmtId="191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01" fontId="6" fillId="0" borderId="16" xfId="0" applyNumberFormat="1" applyFont="1" applyBorder="1" applyAlignment="1">
      <alignment horizontal="center" vertical="center"/>
    </xf>
    <xf numFmtId="184" fontId="6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" xfId="21" applyNumberFormat="1" applyFont="1" applyBorder="1" applyAlignment="1">
      <alignment horizontal="center" vertical="center"/>
      <protection/>
    </xf>
    <xf numFmtId="49" fontId="2" fillId="0" borderId="14" xfId="21" applyNumberFormat="1" applyFont="1" applyBorder="1" applyAlignment="1">
      <alignment horizontal="center" vertical="center"/>
      <protection/>
    </xf>
    <xf numFmtId="49" fontId="2" fillId="0" borderId="0" xfId="21" applyNumberFormat="1" applyFont="1" applyFill="1" applyBorder="1" applyAlignment="1">
      <alignment horizontal="center" vertical="center"/>
      <protection/>
    </xf>
    <xf numFmtId="49" fontId="2" fillId="0" borderId="0" xfId="21" applyNumberFormat="1" applyFont="1" applyBorder="1" applyAlignment="1">
      <alignment horizontal="center" vertical="center"/>
      <protection/>
    </xf>
    <xf numFmtId="49" fontId="2" fillId="0" borderId="3" xfId="21" applyNumberFormat="1" applyFont="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5" fillId="0" borderId="0" xfId="21" applyFont="1" applyBorder="1" applyAlignment="1">
      <alignment horizontal="center"/>
      <protection/>
    </xf>
    <xf numFmtId="49" fontId="2" fillId="0" borderId="26" xfId="21" applyNumberFormat="1" applyFont="1" applyBorder="1" applyAlignment="1">
      <alignment horizontal="center" vertical="center"/>
      <protection/>
    </xf>
    <xf numFmtId="49" fontId="2" fillId="0" borderId="24" xfId="21" applyNumberFormat="1" applyFont="1" applyBorder="1" applyAlignment="1">
      <alignment horizontal="center" vertical="center"/>
      <protection/>
    </xf>
    <xf numFmtId="49" fontId="2" fillId="0" borderId="25" xfId="21" applyNumberFormat="1" applyFont="1" applyBorder="1" applyAlignment="1">
      <alignment horizontal="center" vertical="center"/>
      <protection/>
    </xf>
    <xf numFmtId="49" fontId="2" fillId="0" borderId="11" xfId="21" applyNumberFormat="1" applyFont="1" applyBorder="1" applyAlignment="1">
      <alignment horizontal="center" vertical="center"/>
      <protection/>
    </xf>
    <xf numFmtId="0" fontId="2" fillId="0" borderId="20" xfId="21" applyFont="1" applyBorder="1" applyAlignment="1">
      <alignment horizontal="center" vertical="center"/>
      <protection/>
    </xf>
    <xf numFmtId="0" fontId="2" fillId="0" borderId="27" xfId="21" applyFont="1" applyBorder="1" applyAlignment="1">
      <alignment horizontal="center" vertical="center"/>
      <protection/>
    </xf>
    <xf numFmtId="0" fontId="2" fillId="0" borderId="13" xfId="21" applyFont="1" applyBorder="1" applyAlignment="1">
      <alignment horizontal="center" vertical="center"/>
      <protection/>
    </xf>
    <xf numFmtId="176" fontId="2" fillId="0" borderId="20" xfId="21" applyNumberFormat="1" applyFont="1" applyBorder="1" applyAlignment="1">
      <alignment horizontal="center" vertical="center"/>
      <protection/>
    </xf>
    <xf numFmtId="176" fontId="2" fillId="0" borderId="13" xfId="21" applyNumberFormat="1" applyFont="1" applyBorder="1" applyAlignment="1">
      <alignment horizontal="center" vertical="center"/>
      <protection/>
    </xf>
    <xf numFmtId="176" fontId="2" fillId="0" borderId="21" xfId="21" applyNumberFormat="1" applyFont="1" applyBorder="1" applyAlignment="1">
      <alignment horizontal="center" vertical="center" wrapText="1"/>
      <protection/>
    </xf>
    <xf numFmtId="176" fontId="2" fillId="0" borderId="22" xfId="21" applyNumberFormat="1" applyFont="1" applyBorder="1" applyAlignment="1">
      <alignment horizontal="center" vertical="center" wrapText="1"/>
      <protection/>
    </xf>
    <xf numFmtId="176" fontId="2" fillId="0" borderId="27" xfId="21" applyNumberFormat="1" applyFont="1" applyBorder="1" applyAlignment="1">
      <alignment horizontal="center" vertical="center"/>
      <protection/>
    </xf>
    <xf numFmtId="176" fontId="2" fillId="0" borderId="21" xfId="21" applyNumberFormat="1" applyFont="1" applyBorder="1" applyAlignment="1">
      <alignment horizontal="center" vertical="center"/>
      <protection/>
    </xf>
    <xf numFmtId="176" fontId="2" fillId="0" borderId="16" xfId="21" applyNumberFormat="1" applyFont="1" applyBorder="1" applyAlignment="1">
      <alignment horizontal="center" vertical="center"/>
      <protection/>
    </xf>
    <xf numFmtId="176" fontId="2" fillId="0" borderId="22" xfId="21" applyNumberFormat="1" applyFont="1" applyBorder="1" applyAlignment="1">
      <alignment horizontal="center" vertical="center"/>
      <protection/>
    </xf>
    <xf numFmtId="176" fontId="2" fillId="0" borderId="21" xfId="21" applyNumberFormat="1" applyFont="1" applyFill="1" applyBorder="1" applyAlignment="1">
      <alignment horizontal="center" vertical="center" wrapText="1"/>
      <protection/>
    </xf>
    <xf numFmtId="176" fontId="2" fillId="0" borderId="16" xfId="21" applyNumberFormat="1" applyFont="1" applyFill="1" applyBorder="1" applyAlignment="1">
      <alignment horizontal="center" vertical="center" wrapText="1"/>
      <protection/>
    </xf>
    <xf numFmtId="176" fontId="2" fillId="0" borderId="22" xfId="21" applyNumberFormat="1" applyFont="1" applyFill="1" applyBorder="1" applyAlignment="1">
      <alignment horizontal="center" vertical="center" wrapText="1"/>
      <protection/>
    </xf>
    <xf numFmtId="49" fontId="2" fillId="0" borderId="3" xfId="21" applyNumberFormat="1" applyFont="1" applyFill="1" applyBorder="1" applyAlignment="1">
      <alignment horizontal="center" vertical="center"/>
      <protection/>
    </xf>
    <xf numFmtId="187" fontId="2" fillId="0" borderId="9" xfId="0" applyNumberFormat="1" applyFont="1" applyBorder="1" applyAlignment="1">
      <alignment horizontal="distributed" vertical="center"/>
    </xf>
    <xf numFmtId="187" fontId="2" fillId="0" borderId="10" xfId="0" applyNumberFormat="1" applyFont="1" applyBorder="1" applyAlignment="1">
      <alignment horizontal="distributed" vertical="center"/>
    </xf>
    <xf numFmtId="183" fontId="2" fillId="0" borderId="18" xfId="0" applyNumberFormat="1" applyFont="1" applyBorder="1" applyAlignment="1">
      <alignment horizontal="center" vertical="center" textRotation="255"/>
    </xf>
    <xf numFmtId="183" fontId="2" fillId="0" borderId="0" xfId="0" applyNumberFormat="1" applyFont="1" applyBorder="1" applyAlignment="1">
      <alignment horizontal="center" vertical="center" textRotation="255"/>
    </xf>
    <xf numFmtId="183" fontId="2" fillId="0" borderId="25" xfId="0" applyNumberFormat="1" applyFont="1" applyBorder="1" applyAlignment="1">
      <alignment horizontal="center" vertical="center" textRotation="255"/>
    </xf>
    <xf numFmtId="49" fontId="6" fillId="0" borderId="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19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99" fontId="6" fillId="0" borderId="17" xfId="0" applyNumberFormat="1" applyFont="1" applyBorder="1" applyAlignment="1">
      <alignment vertical="center"/>
    </xf>
    <xf numFmtId="199" fontId="6" fillId="0" borderId="2" xfId="0" applyNumberFormat="1" applyFont="1" applyBorder="1" applyAlignment="1">
      <alignment vertical="center"/>
    </xf>
    <xf numFmtId="193" fontId="6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99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99" fontId="2" fillId="0" borderId="16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4　都市公園（開設状況）" xfId="21"/>
    <cellStyle name="標準_P 157" xfId="22"/>
    <cellStyle name="標準_P 158" xfId="23"/>
    <cellStyle name="標準_P 164" xfId="24"/>
    <cellStyle name="標準_都市計画課（分類№14）" xfId="25"/>
    <cellStyle name="標準_都市計画課（分類№14）_14土木建設・住居" xfId="26"/>
    <cellStyle name="標準_都市計画課（分類№14）_14土木建設・住居_12　都市計画街路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8</xdr:row>
      <xdr:rowOff>219075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76200" y="3171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1828800</xdr:colOff>
      <xdr:row>20</xdr:row>
      <xdr:rowOff>0</xdr:rowOff>
    </xdr:from>
    <xdr:ext cx="76200" cy="142875"/>
    <xdr:sp>
      <xdr:nvSpPr>
        <xdr:cNvPr id="2" name="TextBox 2"/>
        <xdr:cNvSpPr txBox="1">
          <a:spLocks noChangeArrowheads="1"/>
        </xdr:cNvSpPr>
      </xdr:nvSpPr>
      <xdr:spPr>
        <a:xfrm>
          <a:off x="6724650" y="597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485775</xdr:colOff>
      <xdr:row>9</xdr:row>
      <xdr:rowOff>66675</xdr:rowOff>
    </xdr:from>
    <xdr:ext cx="28575" cy="133350"/>
    <xdr:sp>
      <xdr:nvSpPr>
        <xdr:cNvPr id="1" name="TextBox 1"/>
        <xdr:cNvSpPr txBox="1">
          <a:spLocks noChangeArrowheads="1"/>
        </xdr:cNvSpPr>
      </xdr:nvSpPr>
      <xdr:spPr>
        <a:xfrm>
          <a:off x="3152775" y="24574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10</xdr:row>
      <xdr:rowOff>66675</xdr:rowOff>
    </xdr:from>
    <xdr:ext cx="219075" cy="257175"/>
    <xdr:sp>
      <xdr:nvSpPr>
        <xdr:cNvPr id="2" name="TextBox 2"/>
        <xdr:cNvSpPr txBox="1">
          <a:spLocks noChangeArrowheads="1"/>
        </xdr:cNvSpPr>
      </xdr:nvSpPr>
      <xdr:spPr>
        <a:xfrm>
          <a:off x="914400" y="27717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
</a:t>
          </a:r>
        </a:p>
      </xdr:txBody>
    </xdr:sp>
    <xdr:clientData/>
  </xdr:oneCellAnchor>
  <xdr:oneCellAnchor>
    <xdr:from>
      <xdr:col>10</xdr:col>
      <xdr:colOff>485775</xdr:colOff>
      <xdr:row>8</xdr:row>
      <xdr:rowOff>66675</xdr:rowOff>
    </xdr:from>
    <xdr:ext cx="28575" cy="133350"/>
    <xdr:sp>
      <xdr:nvSpPr>
        <xdr:cNvPr id="3" name="TextBox 3"/>
        <xdr:cNvSpPr txBox="1">
          <a:spLocks noChangeArrowheads="1"/>
        </xdr:cNvSpPr>
      </xdr:nvSpPr>
      <xdr:spPr>
        <a:xfrm>
          <a:off x="3152775" y="21431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8</xdr:row>
      <xdr:rowOff>66675</xdr:rowOff>
    </xdr:from>
    <xdr:ext cx="219075" cy="257175"/>
    <xdr:sp>
      <xdr:nvSpPr>
        <xdr:cNvPr id="4" name="TextBox 4"/>
        <xdr:cNvSpPr txBox="1">
          <a:spLocks noChangeArrowheads="1"/>
        </xdr:cNvSpPr>
      </xdr:nvSpPr>
      <xdr:spPr>
        <a:xfrm>
          <a:off x="914400" y="21431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8</xdr:row>
      <xdr:rowOff>66675</xdr:rowOff>
    </xdr:from>
    <xdr:ext cx="219075" cy="257175"/>
    <xdr:sp>
      <xdr:nvSpPr>
        <xdr:cNvPr id="5" name="TextBox 5"/>
        <xdr:cNvSpPr txBox="1">
          <a:spLocks noChangeArrowheads="1"/>
        </xdr:cNvSpPr>
      </xdr:nvSpPr>
      <xdr:spPr>
        <a:xfrm>
          <a:off x="914400" y="21431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9</xdr:row>
      <xdr:rowOff>66675</xdr:rowOff>
    </xdr:from>
    <xdr:ext cx="219075" cy="257175"/>
    <xdr:sp>
      <xdr:nvSpPr>
        <xdr:cNvPr id="6" name="TextBox 6"/>
        <xdr:cNvSpPr txBox="1">
          <a:spLocks noChangeArrowheads="1"/>
        </xdr:cNvSpPr>
      </xdr:nvSpPr>
      <xdr:spPr>
        <a:xfrm>
          <a:off x="914400" y="2457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9</xdr:row>
      <xdr:rowOff>66675</xdr:rowOff>
    </xdr:from>
    <xdr:ext cx="219075" cy="257175"/>
    <xdr:sp>
      <xdr:nvSpPr>
        <xdr:cNvPr id="7" name="TextBox 7"/>
        <xdr:cNvSpPr txBox="1">
          <a:spLocks noChangeArrowheads="1"/>
        </xdr:cNvSpPr>
      </xdr:nvSpPr>
      <xdr:spPr>
        <a:xfrm>
          <a:off x="914400" y="2457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485775</xdr:colOff>
      <xdr:row>7</xdr:row>
      <xdr:rowOff>0</xdr:rowOff>
    </xdr:from>
    <xdr:ext cx="28575" cy="133350"/>
    <xdr:sp>
      <xdr:nvSpPr>
        <xdr:cNvPr id="1" name="TextBox 1"/>
        <xdr:cNvSpPr txBox="1">
          <a:spLocks noChangeArrowheads="1"/>
        </xdr:cNvSpPr>
      </xdr:nvSpPr>
      <xdr:spPr>
        <a:xfrm>
          <a:off x="2800350" y="17621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485775</xdr:colOff>
      <xdr:row>7</xdr:row>
      <xdr:rowOff>0</xdr:rowOff>
    </xdr:from>
    <xdr:ext cx="28575" cy="133350"/>
    <xdr:sp>
      <xdr:nvSpPr>
        <xdr:cNvPr id="2" name="TextBox 2"/>
        <xdr:cNvSpPr txBox="1">
          <a:spLocks noChangeArrowheads="1"/>
        </xdr:cNvSpPr>
      </xdr:nvSpPr>
      <xdr:spPr>
        <a:xfrm>
          <a:off x="2800350" y="17621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142875</xdr:rowOff>
    </xdr:from>
    <xdr:ext cx="219075" cy="238125"/>
    <xdr:sp>
      <xdr:nvSpPr>
        <xdr:cNvPr id="3" name="TextBox 3"/>
        <xdr:cNvSpPr txBox="1">
          <a:spLocks noChangeArrowheads="1"/>
        </xdr:cNvSpPr>
      </xdr:nvSpPr>
      <xdr:spPr>
        <a:xfrm>
          <a:off x="2314575" y="694372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352425</xdr:colOff>
      <xdr:row>6</xdr:row>
      <xdr:rowOff>66675</xdr:rowOff>
    </xdr:from>
    <xdr:ext cx="219075" cy="257175"/>
    <xdr:sp>
      <xdr:nvSpPr>
        <xdr:cNvPr id="4" name="TextBox 4"/>
        <xdr:cNvSpPr txBox="1">
          <a:spLocks noChangeArrowheads="1"/>
        </xdr:cNvSpPr>
      </xdr:nvSpPr>
      <xdr:spPr>
        <a:xfrm>
          <a:off x="828675" y="15144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
</a:t>
          </a:r>
        </a:p>
      </xdr:txBody>
    </xdr:sp>
    <xdr:clientData/>
  </xdr:oneCellAnchor>
  <xdr:oneCellAnchor>
    <xdr:from>
      <xdr:col>3</xdr:col>
      <xdr:colOff>352425</xdr:colOff>
      <xdr:row>5</xdr:row>
      <xdr:rowOff>66675</xdr:rowOff>
    </xdr:from>
    <xdr:ext cx="219075" cy="257175"/>
    <xdr:sp>
      <xdr:nvSpPr>
        <xdr:cNvPr id="5" name="TextBox 5"/>
        <xdr:cNvSpPr txBox="1">
          <a:spLocks noChangeArrowheads="1"/>
        </xdr:cNvSpPr>
      </xdr:nvSpPr>
      <xdr:spPr>
        <a:xfrm>
          <a:off x="828675" y="14382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352425</xdr:colOff>
      <xdr:row>5</xdr:row>
      <xdr:rowOff>66675</xdr:rowOff>
    </xdr:from>
    <xdr:ext cx="219075" cy="257175"/>
    <xdr:sp>
      <xdr:nvSpPr>
        <xdr:cNvPr id="6" name="TextBox 6"/>
        <xdr:cNvSpPr txBox="1">
          <a:spLocks noChangeArrowheads="1"/>
        </xdr:cNvSpPr>
      </xdr:nvSpPr>
      <xdr:spPr>
        <a:xfrm>
          <a:off x="828675" y="14382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7"/>
  <sheetViews>
    <sheetView tabSelected="1" workbookViewId="0" topLeftCell="A1">
      <selection activeCell="A3" sqref="A3:H3"/>
    </sheetView>
  </sheetViews>
  <sheetFormatPr defaultColWidth="9.00390625" defaultRowHeight="13.5"/>
  <cols>
    <col min="1" max="1" width="4.75390625" style="390" customWidth="1"/>
    <col min="2" max="2" width="4.75390625" style="389" customWidth="1"/>
    <col min="3" max="3" width="9.625" style="389" customWidth="1"/>
    <col min="4" max="4" width="13.50390625" style="389" customWidth="1"/>
    <col min="5" max="8" width="14.375" style="389" customWidth="1"/>
    <col min="9" max="9" width="11.00390625" style="389" customWidth="1"/>
    <col min="10" max="16384" width="11.00390625" style="354" customWidth="1"/>
  </cols>
  <sheetData>
    <row r="1" spans="1:9" ht="15" customHeight="1">
      <c r="A1" s="224"/>
      <c r="B1" s="224"/>
      <c r="C1" s="224"/>
      <c r="D1" s="224"/>
      <c r="E1" s="352"/>
      <c r="F1" s="352"/>
      <c r="G1" s="352"/>
      <c r="H1" s="352"/>
      <c r="I1" s="353"/>
    </row>
    <row r="2" spans="1:9" ht="36" customHeight="1">
      <c r="A2" s="276" t="s">
        <v>332</v>
      </c>
      <c r="B2" s="276"/>
      <c r="C2" s="276"/>
      <c r="D2" s="276"/>
      <c r="E2" s="276"/>
      <c r="F2" s="276"/>
      <c r="G2" s="276"/>
      <c r="H2" s="276"/>
      <c r="I2" s="355"/>
    </row>
    <row r="3" spans="1:9" ht="30" customHeight="1">
      <c r="A3" s="277" t="s">
        <v>314</v>
      </c>
      <c r="B3" s="277"/>
      <c r="C3" s="277"/>
      <c r="D3" s="277"/>
      <c r="E3" s="277"/>
      <c r="F3" s="277"/>
      <c r="G3" s="277"/>
      <c r="H3" s="277"/>
      <c r="I3" s="355"/>
    </row>
    <row r="4" spans="1:9" ht="16.5" customHeight="1" thickBot="1">
      <c r="A4" s="356"/>
      <c r="B4" s="356"/>
      <c r="C4" s="356"/>
      <c r="D4" s="356"/>
      <c r="E4" s="356"/>
      <c r="F4" s="356"/>
      <c r="G4" s="356"/>
      <c r="H4" s="357" t="s">
        <v>333</v>
      </c>
      <c r="I4" s="355"/>
    </row>
    <row r="5" spans="1:9" ht="36" customHeight="1">
      <c r="A5" s="278" t="s">
        <v>287</v>
      </c>
      <c r="B5" s="278"/>
      <c r="C5" s="278"/>
      <c r="D5" s="279"/>
      <c r="E5" s="358" t="s">
        <v>334</v>
      </c>
      <c r="F5" s="359" t="s">
        <v>335</v>
      </c>
      <c r="G5" s="358" t="s">
        <v>336</v>
      </c>
      <c r="H5" s="360" t="s">
        <v>337</v>
      </c>
      <c r="I5" s="361"/>
    </row>
    <row r="6" spans="1:9" ht="33" customHeight="1">
      <c r="A6" s="362"/>
      <c r="B6" s="391" t="s">
        <v>315</v>
      </c>
      <c r="C6" s="392"/>
      <c r="D6" s="393"/>
      <c r="E6" s="363">
        <v>7501609</v>
      </c>
      <c r="F6" s="364">
        <v>7538330</v>
      </c>
      <c r="G6" s="364">
        <v>7550838</v>
      </c>
      <c r="H6" s="365">
        <v>7477136.44</v>
      </c>
      <c r="I6" s="366"/>
    </row>
    <row r="7" spans="1:9" ht="33" customHeight="1">
      <c r="A7" s="362"/>
      <c r="B7" s="367"/>
      <c r="C7" s="394" t="s">
        <v>316</v>
      </c>
      <c r="D7" s="395"/>
      <c r="E7" s="363">
        <v>6068607</v>
      </c>
      <c r="F7" s="364">
        <v>6218611</v>
      </c>
      <c r="G7" s="364">
        <v>6234897</v>
      </c>
      <c r="H7" s="365">
        <v>6266887.79</v>
      </c>
      <c r="I7" s="366"/>
    </row>
    <row r="8" spans="1:9" ht="33" customHeight="1">
      <c r="A8" s="368" t="s">
        <v>317</v>
      </c>
      <c r="B8" s="369"/>
      <c r="C8" s="305" t="s">
        <v>318</v>
      </c>
      <c r="D8" s="274"/>
      <c r="E8" s="363">
        <v>454896</v>
      </c>
      <c r="F8" s="364">
        <v>463691</v>
      </c>
      <c r="G8" s="364">
        <v>468111</v>
      </c>
      <c r="H8" s="365">
        <v>470037.48</v>
      </c>
      <c r="I8" s="366"/>
    </row>
    <row r="9" spans="1:9" ht="33" customHeight="1">
      <c r="A9" s="362"/>
      <c r="B9" s="370"/>
      <c r="C9" s="370"/>
      <c r="D9" s="370" t="s">
        <v>319</v>
      </c>
      <c r="E9" s="363">
        <v>71251</v>
      </c>
      <c r="F9" s="364">
        <v>73690</v>
      </c>
      <c r="G9" s="364">
        <v>72345</v>
      </c>
      <c r="H9" s="365">
        <v>75085.64</v>
      </c>
      <c r="I9" s="366"/>
    </row>
    <row r="10" spans="1:9" ht="33" customHeight="1">
      <c r="A10" s="362"/>
      <c r="B10" s="275" t="s">
        <v>338</v>
      </c>
      <c r="C10" s="371" t="s">
        <v>320</v>
      </c>
      <c r="D10" s="370" t="s">
        <v>321</v>
      </c>
      <c r="E10" s="363">
        <v>1274787</v>
      </c>
      <c r="F10" s="364">
        <v>1295620</v>
      </c>
      <c r="G10" s="364">
        <v>1302325</v>
      </c>
      <c r="H10" s="365">
        <v>1320652.86</v>
      </c>
      <c r="I10" s="366"/>
    </row>
    <row r="11" spans="1:9" ht="33" customHeight="1">
      <c r="A11" s="362"/>
      <c r="B11" s="275"/>
      <c r="C11" s="372"/>
      <c r="D11" s="372" t="s">
        <v>322</v>
      </c>
      <c r="E11" s="363">
        <v>2856332</v>
      </c>
      <c r="F11" s="364">
        <v>2895603</v>
      </c>
      <c r="G11" s="364">
        <v>2928012</v>
      </c>
      <c r="H11" s="365">
        <v>2949480.48</v>
      </c>
      <c r="I11" s="366"/>
    </row>
    <row r="12" spans="1:9" ht="33" customHeight="1">
      <c r="A12" s="362"/>
      <c r="B12" s="275"/>
      <c r="C12" s="370"/>
      <c r="D12" s="370" t="s">
        <v>321</v>
      </c>
      <c r="E12" s="363">
        <v>77371</v>
      </c>
      <c r="F12" s="364">
        <v>77629</v>
      </c>
      <c r="G12" s="364">
        <v>77055</v>
      </c>
      <c r="H12" s="365">
        <v>77001.26</v>
      </c>
      <c r="I12" s="366"/>
    </row>
    <row r="13" spans="1:9" ht="33" customHeight="1">
      <c r="A13" s="368" t="s">
        <v>323</v>
      </c>
      <c r="B13" s="275"/>
      <c r="C13" s="371" t="s">
        <v>324</v>
      </c>
      <c r="D13" s="370" t="s">
        <v>325</v>
      </c>
      <c r="E13" s="363">
        <v>292570</v>
      </c>
      <c r="F13" s="364">
        <v>290936</v>
      </c>
      <c r="G13" s="364">
        <v>289538</v>
      </c>
      <c r="H13" s="365">
        <v>287454.23</v>
      </c>
      <c r="I13" s="366"/>
    </row>
    <row r="14" spans="1:9" ht="33" customHeight="1">
      <c r="A14" s="362"/>
      <c r="B14" s="373"/>
      <c r="C14" s="372"/>
      <c r="D14" s="372" t="s">
        <v>326</v>
      </c>
      <c r="E14" s="363">
        <v>2929298</v>
      </c>
      <c r="F14" s="364">
        <v>2904852</v>
      </c>
      <c r="G14" s="364">
        <v>2881563</v>
      </c>
      <c r="H14" s="365">
        <v>2767461.88</v>
      </c>
      <c r="I14" s="366"/>
    </row>
    <row r="15" spans="1:9" ht="33" customHeight="1">
      <c r="A15" s="374"/>
      <c r="B15" s="391" t="s">
        <v>327</v>
      </c>
      <c r="C15" s="392"/>
      <c r="D15" s="393"/>
      <c r="E15" s="363">
        <v>1054254</v>
      </c>
      <c r="F15" s="364">
        <v>1035048</v>
      </c>
      <c r="G15" s="364">
        <v>1026370</v>
      </c>
      <c r="H15" s="365">
        <v>929256.3</v>
      </c>
      <c r="I15" s="366"/>
    </row>
    <row r="16" spans="1:9" ht="33" customHeight="1">
      <c r="A16" s="362"/>
      <c r="B16" s="391" t="s">
        <v>315</v>
      </c>
      <c r="C16" s="392"/>
      <c r="D16" s="393"/>
      <c r="E16" s="363">
        <v>233378</v>
      </c>
      <c r="F16" s="375">
        <v>234435</v>
      </c>
      <c r="G16" s="375">
        <v>236979</v>
      </c>
      <c r="H16" s="376">
        <v>232665.9</v>
      </c>
      <c r="I16" s="366"/>
    </row>
    <row r="17" spans="1:9" ht="33" customHeight="1">
      <c r="A17" s="377" t="s">
        <v>328</v>
      </c>
      <c r="B17" s="367"/>
      <c r="C17" s="394" t="s">
        <v>316</v>
      </c>
      <c r="D17" s="395"/>
      <c r="E17" s="363">
        <v>233378</v>
      </c>
      <c r="F17" s="375">
        <v>234435</v>
      </c>
      <c r="G17" s="375">
        <v>236979</v>
      </c>
      <c r="H17" s="376">
        <v>232665.9</v>
      </c>
      <c r="I17" s="366"/>
    </row>
    <row r="18" spans="1:9" ht="33" customHeight="1">
      <c r="A18" s="362"/>
      <c r="B18" s="369"/>
      <c r="C18" s="305" t="s">
        <v>318</v>
      </c>
      <c r="D18" s="274"/>
      <c r="E18" s="363">
        <v>110909</v>
      </c>
      <c r="F18" s="375">
        <v>111858</v>
      </c>
      <c r="G18" s="375">
        <v>115684</v>
      </c>
      <c r="H18" s="376">
        <v>112352.6</v>
      </c>
      <c r="I18" s="366"/>
    </row>
    <row r="19" spans="1:9" ht="33" customHeight="1">
      <c r="A19" s="378" t="s">
        <v>323</v>
      </c>
      <c r="B19" s="367"/>
      <c r="C19" s="394" t="s">
        <v>329</v>
      </c>
      <c r="D19" s="395"/>
      <c r="E19" s="363">
        <v>197929</v>
      </c>
      <c r="F19" s="375">
        <v>199349</v>
      </c>
      <c r="G19" s="375">
        <v>201405</v>
      </c>
      <c r="H19" s="376">
        <v>199758.6</v>
      </c>
      <c r="I19" s="366"/>
    </row>
    <row r="20" spans="1:9" ht="33" customHeight="1">
      <c r="A20" s="374"/>
      <c r="B20" s="369"/>
      <c r="C20" s="305" t="s">
        <v>330</v>
      </c>
      <c r="D20" s="274"/>
      <c r="E20" s="363">
        <v>35449</v>
      </c>
      <c r="F20" s="375">
        <v>35086</v>
      </c>
      <c r="G20" s="375">
        <v>35574</v>
      </c>
      <c r="H20" s="376">
        <v>32907.3</v>
      </c>
      <c r="I20" s="366"/>
    </row>
    <row r="21" spans="1:9" ht="33" customHeight="1">
      <c r="A21" s="362"/>
      <c r="B21" s="391" t="s">
        <v>315</v>
      </c>
      <c r="C21" s="392"/>
      <c r="D21" s="393"/>
      <c r="E21" s="363">
        <v>638146</v>
      </c>
      <c r="F21" s="375">
        <v>642616</v>
      </c>
      <c r="G21" s="375">
        <v>650019</v>
      </c>
      <c r="H21" s="376">
        <v>649307.9</v>
      </c>
      <c r="I21" s="366"/>
    </row>
    <row r="22" spans="1:9" ht="33" customHeight="1">
      <c r="A22" s="377" t="s">
        <v>331</v>
      </c>
      <c r="B22" s="367"/>
      <c r="C22" s="394" t="s">
        <v>316</v>
      </c>
      <c r="D22" s="395"/>
      <c r="E22" s="363">
        <v>628862</v>
      </c>
      <c r="F22" s="375">
        <v>633383</v>
      </c>
      <c r="G22" s="375">
        <v>640759</v>
      </c>
      <c r="H22" s="376">
        <v>639994.1</v>
      </c>
      <c r="I22" s="366"/>
    </row>
    <row r="23" spans="1:9" ht="33" customHeight="1">
      <c r="A23" s="362"/>
      <c r="B23" s="369"/>
      <c r="C23" s="305" t="s">
        <v>318</v>
      </c>
      <c r="D23" s="274"/>
      <c r="E23" s="363">
        <v>163039</v>
      </c>
      <c r="F23" s="375">
        <v>165575</v>
      </c>
      <c r="G23" s="375">
        <v>173665</v>
      </c>
      <c r="H23" s="376">
        <v>168607</v>
      </c>
      <c r="I23" s="366"/>
    </row>
    <row r="24" spans="1:9" ht="33" customHeight="1">
      <c r="A24" s="378" t="s">
        <v>323</v>
      </c>
      <c r="B24" s="367"/>
      <c r="C24" s="394" t="s">
        <v>329</v>
      </c>
      <c r="D24" s="395"/>
      <c r="E24" s="363">
        <v>451701</v>
      </c>
      <c r="F24" s="375">
        <v>458945</v>
      </c>
      <c r="G24" s="375">
        <v>466373</v>
      </c>
      <c r="H24" s="376">
        <v>463449.4</v>
      </c>
      <c r="I24" s="366"/>
    </row>
    <row r="25" spans="1:9" ht="33" customHeight="1" thickBot="1">
      <c r="A25" s="379"/>
      <c r="B25" s="380"/>
      <c r="C25" s="280" t="s">
        <v>330</v>
      </c>
      <c r="D25" s="263"/>
      <c r="E25" s="381">
        <v>186445</v>
      </c>
      <c r="F25" s="381">
        <v>183671</v>
      </c>
      <c r="G25" s="381">
        <v>183646</v>
      </c>
      <c r="H25" s="382">
        <v>185858.5</v>
      </c>
      <c r="I25" s="366"/>
    </row>
    <row r="26" spans="1:9" ht="18" customHeight="1">
      <c r="A26" s="383" t="s">
        <v>339</v>
      </c>
      <c r="B26" s="384"/>
      <c r="C26" s="384"/>
      <c r="D26" s="384"/>
      <c r="E26" s="384"/>
      <c r="F26" s="384"/>
      <c r="G26" s="384"/>
      <c r="H26" s="384"/>
      <c r="I26" s="385"/>
    </row>
    <row r="27" spans="1:8" ht="17.25">
      <c r="A27" s="386" t="s">
        <v>340</v>
      </c>
      <c r="B27" s="387"/>
      <c r="C27" s="387"/>
      <c r="D27" s="388"/>
      <c r="E27" s="388"/>
      <c r="F27" s="388"/>
      <c r="G27" s="387"/>
      <c r="H27" s="387"/>
    </row>
  </sheetData>
  <mergeCells count="18">
    <mergeCell ref="C17:D17"/>
    <mergeCell ref="C24:D24"/>
    <mergeCell ref="C25:D25"/>
    <mergeCell ref="C19:D19"/>
    <mergeCell ref="C20:D20"/>
    <mergeCell ref="B21:D21"/>
    <mergeCell ref="C22:D22"/>
    <mergeCell ref="C23:D23"/>
    <mergeCell ref="C18:D18"/>
    <mergeCell ref="A2:H2"/>
    <mergeCell ref="A3:H3"/>
    <mergeCell ref="A5:D5"/>
    <mergeCell ref="B6:D6"/>
    <mergeCell ref="B16:D16"/>
    <mergeCell ref="C7:D7"/>
    <mergeCell ref="C8:D8"/>
    <mergeCell ref="B10:B13"/>
    <mergeCell ref="B15:D15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2" sqref="A2:H2"/>
    </sheetView>
  </sheetViews>
  <sheetFormatPr defaultColWidth="9.00390625" defaultRowHeight="13.5"/>
  <cols>
    <col min="1" max="2" width="7.125" style="127" customWidth="1"/>
    <col min="3" max="8" width="11.625" style="1" customWidth="1"/>
    <col min="9" max="14" width="14.125" style="1" customWidth="1"/>
  </cols>
  <sheetData>
    <row r="1" spans="1:14" ht="27" customHeight="1">
      <c r="A1" s="224"/>
      <c r="B1" s="224"/>
      <c r="C1" s="2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45" customHeight="1">
      <c r="A2" s="397" t="s">
        <v>241</v>
      </c>
      <c r="B2" s="397"/>
      <c r="C2" s="397"/>
      <c r="D2" s="397"/>
      <c r="E2" s="397"/>
      <c r="F2" s="397"/>
      <c r="G2" s="397"/>
      <c r="H2" s="397"/>
      <c r="I2" s="25"/>
      <c r="J2" s="25"/>
      <c r="K2" s="25"/>
      <c r="L2" s="25"/>
      <c r="M2" s="25"/>
      <c r="N2" s="25"/>
    </row>
    <row r="3" spans="1:14" ht="16.5" customHeight="1" thickBot="1">
      <c r="A3" s="14"/>
      <c r="B3" s="1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49" t="s">
        <v>191</v>
      </c>
    </row>
    <row r="4" spans="1:14" ht="18" customHeight="1">
      <c r="A4" s="438" t="s">
        <v>70</v>
      </c>
      <c r="B4" s="444"/>
      <c r="C4" s="401" t="s">
        <v>242</v>
      </c>
      <c r="D4" s="440"/>
      <c r="E4" s="401" t="s">
        <v>243</v>
      </c>
      <c r="F4" s="23"/>
      <c r="G4" s="401" t="s">
        <v>244</v>
      </c>
      <c r="H4" s="440"/>
      <c r="I4" s="425" t="s">
        <v>245</v>
      </c>
      <c r="J4" s="441"/>
      <c r="K4" s="442" t="s">
        <v>246</v>
      </c>
      <c r="L4" s="443"/>
      <c r="M4" s="442" t="s">
        <v>247</v>
      </c>
      <c r="N4" s="425"/>
    </row>
    <row r="5" spans="1:14" ht="24" customHeight="1">
      <c r="A5" s="439"/>
      <c r="B5" s="445"/>
      <c r="C5" s="251" t="s">
        <v>248</v>
      </c>
      <c r="D5" s="16" t="s">
        <v>249</v>
      </c>
      <c r="E5" s="16" t="s">
        <v>250</v>
      </c>
      <c r="F5" s="251" t="s">
        <v>251</v>
      </c>
      <c r="G5" s="16" t="s">
        <v>250</v>
      </c>
      <c r="H5" s="4" t="s">
        <v>251</v>
      </c>
      <c r="I5" s="241" t="s">
        <v>248</v>
      </c>
      <c r="J5" s="118" t="s">
        <v>249</v>
      </c>
      <c r="K5" s="241" t="s">
        <v>248</v>
      </c>
      <c r="L5" s="118" t="s">
        <v>249</v>
      </c>
      <c r="M5" s="118" t="s">
        <v>248</v>
      </c>
      <c r="N5" s="4" t="s">
        <v>249</v>
      </c>
    </row>
    <row r="6" spans="1:14" ht="6" customHeight="1">
      <c r="A6" s="436"/>
      <c r="B6" s="437"/>
      <c r="C6" s="239"/>
      <c r="D6" s="26"/>
      <c r="E6" s="26"/>
      <c r="F6" s="26"/>
      <c r="G6" s="26"/>
      <c r="H6" s="26"/>
      <c r="I6" s="119"/>
      <c r="J6" s="119"/>
      <c r="K6" s="119"/>
      <c r="L6" s="119"/>
      <c r="M6" s="119"/>
      <c r="N6" s="119"/>
    </row>
    <row r="7" spans="1:14" ht="24" customHeight="1">
      <c r="A7" s="435" t="s">
        <v>78</v>
      </c>
      <c r="B7" s="435"/>
      <c r="C7" s="252">
        <v>5304</v>
      </c>
      <c r="D7" s="253">
        <v>1254278</v>
      </c>
      <c r="E7" s="253">
        <v>3633</v>
      </c>
      <c r="F7" s="253">
        <v>472623</v>
      </c>
      <c r="G7" s="253">
        <v>1474</v>
      </c>
      <c r="H7" s="253">
        <v>557536</v>
      </c>
      <c r="I7" s="253">
        <v>7</v>
      </c>
      <c r="J7" s="253">
        <v>23534</v>
      </c>
      <c r="K7" s="253">
        <v>188</v>
      </c>
      <c r="L7" s="253">
        <v>200547</v>
      </c>
      <c r="M7" s="253">
        <v>2</v>
      </c>
      <c r="N7" s="253">
        <v>38</v>
      </c>
    </row>
    <row r="8" spans="1:14" ht="24" customHeight="1">
      <c r="A8" s="435" t="s">
        <v>88</v>
      </c>
      <c r="B8" s="435"/>
      <c r="C8" s="252">
        <v>5688</v>
      </c>
      <c r="D8" s="253">
        <v>1308020</v>
      </c>
      <c r="E8" s="253">
        <v>3876</v>
      </c>
      <c r="F8" s="253">
        <v>504930</v>
      </c>
      <c r="G8" s="253">
        <v>1590</v>
      </c>
      <c r="H8" s="253">
        <v>576499</v>
      </c>
      <c r="I8" s="253">
        <v>2</v>
      </c>
      <c r="J8" s="253">
        <v>8362</v>
      </c>
      <c r="K8" s="253">
        <v>214</v>
      </c>
      <c r="L8" s="253">
        <v>217740</v>
      </c>
      <c r="M8" s="253">
        <v>6</v>
      </c>
      <c r="N8" s="253">
        <v>489</v>
      </c>
    </row>
    <row r="9" spans="1:14" ht="24" customHeight="1">
      <c r="A9" s="435" t="s">
        <v>89</v>
      </c>
      <c r="B9" s="435"/>
      <c r="C9" s="252">
        <v>5086</v>
      </c>
      <c r="D9" s="253">
        <v>1152685</v>
      </c>
      <c r="E9" s="253">
        <v>3621</v>
      </c>
      <c r="F9" s="253">
        <v>479717</v>
      </c>
      <c r="G9" s="253">
        <v>1295</v>
      </c>
      <c r="H9" s="253">
        <v>555314</v>
      </c>
      <c r="I9" s="253">
        <v>1</v>
      </c>
      <c r="J9" s="253">
        <v>2467</v>
      </c>
      <c r="K9" s="253">
        <v>157</v>
      </c>
      <c r="L9" s="253">
        <v>114788</v>
      </c>
      <c r="M9" s="253">
        <v>12</v>
      </c>
      <c r="N9" s="253">
        <v>399</v>
      </c>
    </row>
    <row r="10" spans="1:14" s="8" customFormat="1" ht="24" customHeight="1">
      <c r="A10" s="435" t="s">
        <v>13</v>
      </c>
      <c r="B10" s="435"/>
      <c r="C10" s="252">
        <v>4845</v>
      </c>
      <c r="D10" s="253">
        <v>1111639</v>
      </c>
      <c r="E10" s="253">
        <v>3445</v>
      </c>
      <c r="F10" s="253">
        <v>453790</v>
      </c>
      <c r="G10" s="253">
        <v>1239</v>
      </c>
      <c r="H10" s="253">
        <v>422562</v>
      </c>
      <c r="I10" s="253">
        <v>2</v>
      </c>
      <c r="J10" s="253">
        <v>6280</v>
      </c>
      <c r="K10" s="253">
        <v>147</v>
      </c>
      <c r="L10" s="253">
        <v>190577</v>
      </c>
      <c r="M10" s="253">
        <v>12</v>
      </c>
      <c r="N10" s="253">
        <v>38430</v>
      </c>
    </row>
    <row r="11" spans="1:14" s="9" customFormat="1" ht="24" customHeight="1">
      <c r="A11" s="434" t="s">
        <v>90</v>
      </c>
      <c r="B11" s="434"/>
      <c r="C11" s="254">
        <v>4491</v>
      </c>
      <c r="D11" s="255">
        <v>847497</v>
      </c>
      <c r="E11" s="255">
        <v>3286</v>
      </c>
      <c r="F11" s="255">
        <v>425623</v>
      </c>
      <c r="G11" s="255">
        <v>1075</v>
      </c>
      <c r="H11" s="255">
        <v>340631</v>
      </c>
      <c r="I11" s="255">
        <v>3</v>
      </c>
      <c r="J11" s="255">
        <v>4903</v>
      </c>
      <c r="K11" s="255">
        <v>121</v>
      </c>
      <c r="L11" s="255">
        <v>74746</v>
      </c>
      <c r="M11" s="255">
        <v>6</v>
      </c>
      <c r="N11" s="255">
        <v>1594</v>
      </c>
    </row>
    <row r="12" spans="1:14" ht="6" customHeight="1">
      <c r="A12" s="120"/>
      <c r="B12" s="120"/>
      <c r="C12" s="254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</row>
    <row r="13" spans="1:14" ht="6" customHeight="1">
      <c r="A13" s="121"/>
      <c r="B13" s="121"/>
      <c r="C13" s="252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</row>
    <row r="14" spans="1:14" ht="24" customHeight="1">
      <c r="A14" s="114" t="s">
        <v>90</v>
      </c>
      <c r="B14" s="121" t="s">
        <v>79</v>
      </c>
      <c r="C14" s="252">
        <v>379</v>
      </c>
      <c r="D14" s="253">
        <v>56565</v>
      </c>
      <c r="E14" s="253">
        <v>291</v>
      </c>
      <c r="F14" s="253">
        <v>38609</v>
      </c>
      <c r="G14" s="253">
        <v>79</v>
      </c>
      <c r="H14" s="253">
        <v>15467</v>
      </c>
      <c r="I14" s="253">
        <v>0</v>
      </c>
      <c r="J14" s="253">
        <v>0</v>
      </c>
      <c r="K14" s="253">
        <v>9</v>
      </c>
      <c r="L14" s="253">
        <v>2489</v>
      </c>
      <c r="M14" s="253">
        <v>0</v>
      </c>
      <c r="N14" s="253">
        <v>0</v>
      </c>
    </row>
    <row r="15" spans="1:14" ht="24" customHeight="1">
      <c r="A15" s="121"/>
      <c r="B15" s="121" t="s">
        <v>92</v>
      </c>
      <c r="C15" s="252">
        <v>338</v>
      </c>
      <c r="D15" s="253">
        <v>76200</v>
      </c>
      <c r="E15" s="253">
        <v>257</v>
      </c>
      <c r="F15" s="253">
        <v>31808</v>
      </c>
      <c r="G15" s="253">
        <v>67</v>
      </c>
      <c r="H15" s="253">
        <v>28805</v>
      </c>
      <c r="I15" s="253">
        <v>1</v>
      </c>
      <c r="J15" s="253">
        <v>529</v>
      </c>
      <c r="K15" s="253">
        <v>12</v>
      </c>
      <c r="L15" s="253">
        <v>15030</v>
      </c>
      <c r="M15" s="253">
        <v>1</v>
      </c>
      <c r="N15" s="253">
        <v>28</v>
      </c>
    </row>
    <row r="16" spans="1:14" ht="24" customHeight="1">
      <c r="A16" s="121"/>
      <c r="B16" s="121" t="s">
        <v>80</v>
      </c>
      <c r="C16" s="252">
        <v>358</v>
      </c>
      <c r="D16" s="253">
        <v>61018</v>
      </c>
      <c r="E16" s="253">
        <v>260</v>
      </c>
      <c r="F16" s="253">
        <v>33098</v>
      </c>
      <c r="G16" s="253">
        <v>86</v>
      </c>
      <c r="H16" s="253">
        <v>22533</v>
      </c>
      <c r="I16" s="253">
        <v>1</v>
      </c>
      <c r="J16" s="253">
        <v>430</v>
      </c>
      <c r="K16" s="253">
        <v>11</v>
      </c>
      <c r="L16" s="253">
        <v>4957</v>
      </c>
      <c r="M16" s="253">
        <v>0</v>
      </c>
      <c r="N16" s="253">
        <v>0</v>
      </c>
    </row>
    <row r="17" spans="1:14" ht="24" customHeight="1">
      <c r="A17" s="121"/>
      <c r="B17" s="121" t="s">
        <v>81</v>
      </c>
      <c r="C17" s="252">
        <v>383</v>
      </c>
      <c r="D17" s="253">
        <v>60752</v>
      </c>
      <c r="E17" s="253">
        <v>260</v>
      </c>
      <c r="F17" s="253">
        <v>33968</v>
      </c>
      <c r="G17" s="253">
        <v>115</v>
      </c>
      <c r="H17" s="253">
        <v>23370</v>
      </c>
      <c r="I17" s="253">
        <v>0</v>
      </c>
      <c r="J17" s="253">
        <v>0</v>
      </c>
      <c r="K17" s="253">
        <v>7</v>
      </c>
      <c r="L17" s="253">
        <v>2129</v>
      </c>
      <c r="M17" s="253">
        <v>1</v>
      </c>
      <c r="N17" s="253">
        <v>1285</v>
      </c>
    </row>
    <row r="18" spans="1:14" ht="6" customHeight="1">
      <c r="A18" s="121"/>
      <c r="B18" s="121"/>
      <c r="C18" s="252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</row>
    <row r="19" spans="1:14" ht="24" customHeight="1">
      <c r="A19" s="14"/>
      <c r="B19" s="121" t="s">
        <v>93</v>
      </c>
      <c r="C19" s="252">
        <v>341</v>
      </c>
      <c r="D19" s="253">
        <v>59204</v>
      </c>
      <c r="E19" s="253">
        <v>245</v>
      </c>
      <c r="F19" s="253">
        <v>31344</v>
      </c>
      <c r="G19" s="253">
        <v>81</v>
      </c>
      <c r="H19" s="253">
        <v>21376</v>
      </c>
      <c r="I19" s="253">
        <v>0</v>
      </c>
      <c r="J19" s="253">
        <v>0</v>
      </c>
      <c r="K19" s="253">
        <v>15</v>
      </c>
      <c r="L19" s="253">
        <v>6484</v>
      </c>
      <c r="M19" s="253">
        <v>0</v>
      </c>
      <c r="N19" s="253">
        <v>0</v>
      </c>
    </row>
    <row r="20" spans="1:14" ht="24" customHeight="1">
      <c r="A20" s="14"/>
      <c r="B20" s="121" t="s">
        <v>94</v>
      </c>
      <c r="C20" s="252">
        <v>385</v>
      </c>
      <c r="D20" s="253">
        <v>73229</v>
      </c>
      <c r="E20" s="253">
        <v>292</v>
      </c>
      <c r="F20" s="253">
        <v>38569</v>
      </c>
      <c r="G20" s="253">
        <v>81</v>
      </c>
      <c r="H20" s="253">
        <v>27146</v>
      </c>
      <c r="I20" s="253">
        <v>1</v>
      </c>
      <c r="J20" s="253">
        <v>3944</v>
      </c>
      <c r="K20" s="253">
        <v>10</v>
      </c>
      <c r="L20" s="253">
        <v>3527</v>
      </c>
      <c r="M20" s="253">
        <v>1</v>
      </c>
      <c r="N20" s="253">
        <v>43</v>
      </c>
    </row>
    <row r="21" spans="1:14" ht="24" customHeight="1">
      <c r="A21" s="14"/>
      <c r="B21" s="121" t="s">
        <v>95</v>
      </c>
      <c r="C21" s="252">
        <v>486</v>
      </c>
      <c r="D21" s="253">
        <v>83696</v>
      </c>
      <c r="E21" s="253">
        <v>356</v>
      </c>
      <c r="F21" s="253">
        <v>45580</v>
      </c>
      <c r="G21" s="253">
        <v>126</v>
      </c>
      <c r="H21" s="253">
        <v>37551</v>
      </c>
      <c r="I21" s="253">
        <v>0</v>
      </c>
      <c r="J21" s="253">
        <v>0</v>
      </c>
      <c r="K21" s="253">
        <v>4</v>
      </c>
      <c r="L21" s="253">
        <v>565</v>
      </c>
      <c r="M21" s="253">
        <v>0</v>
      </c>
      <c r="N21" s="253">
        <v>0</v>
      </c>
    </row>
    <row r="22" spans="1:14" ht="24" customHeight="1">
      <c r="A22" s="14"/>
      <c r="B22" s="121" t="s">
        <v>82</v>
      </c>
      <c r="C22" s="252">
        <v>381</v>
      </c>
      <c r="D22" s="253">
        <v>65087</v>
      </c>
      <c r="E22" s="253">
        <v>273</v>
      </c>
      <c r="F22" s="253">
        <v>36680</v>
      </c>
      <c r="G22" s="253">
        <v>96</v>
      </c>
      <c r="H22" s="253">
        <v>21076</v>
      </c>
      <c r="I22" s="253">
        <v>0</v>
      </c>
      <c r="J22" s="253">
        <v>0</v>
      </c>
      <c r="K22" s="253">
        <v>11</v>
      </c>
      <c r="L22" s="253">
        <v>7128</v>
      </c>
      <c r="M22" s="253">
        <v>1</v>
      </c>
      <c r="N22" s="253">
        <v>203</v>
      </c>
    </row>
    <row r="23" spans="1:14" ht="6" customHeight="1">
      <c r="A23" s="14"/>
      <c r="B23" s="121"/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</row>
    <row r="24" spans="1:14" ht="24" customHeight="1">
      <c r="A24" s="121"/>
      <c r="B24" s="121" t="s">
        <v>252</v>
      </c>
      <c r="C24" s="252">
        <v>349</v>
      </c>
      <c r="D24" s="253">
        <v>62638</v>
      </c>
      <c r="E24" s="253">
        <v>256</v>
      </c>
      <c r="F24" s="253">
        <v>33441</v>
      </c>
      <c r="G24" s="253">
        <v>80</v>
      </c>
      <c r="H24" s="253">
        <v>20589</v>
      </c>
      <c r="I24" s="253">
        <v>0</v>
      </c>
      <c r="J24" s="253">
        <v>0</v>
      </c>
      <c r="K24" s="253">
        <v>13</v>
      </c>
      <c r="L24" s="253">
        <v>8608</v>
      </c>
      <c r="M24" s="253">
        <v>0</v>
      </c>
      <c r="N24" s="253">
        <v>0</v>
      </c>
    </row>
    <row r="25" spans="1:14" ht="24" customHeight="1">
      <c r="A25" s="114" t="s">
        <v>97</v>
      </c>
      <c r="B25" s="121" t="s">
        <v>83</v>
      </c>
      <c r="C25" s="252">
        <v>307</v>
      </c>
      <c r="D25" s="253">
        <v>99955</v>
      </c>
      <c r="E25" s="253">
        <v>212</v>
      </c>
      <c r="F25" s="253">
        <v>26467</v>
      </c>
      <c r="G25" s="253">
        <v>87</v>
      </c>
      <c r="H25" s="253">
        <v>62841</v>
      </c>
      <c r="I25" s="253">
        <v>0</v>
      </c>
      <c r="J25" s="253">
        <v>0</v>
      </c>
      <c r="K25" s="253">
        <v>8</v>
      </c>
      <c r="L25" s="253">
        <v>10647</v>
      </c>
      <c r="M25" s="253">
        <v>0</v>
      </c>
      <c r="N25" s="253">
        <v>0</v>
      </c>
    </row>
    <row r="26" spans="1:14" ht="24" customHeight="1">
      <c r="A26" s="121"/>
      <c r="B26" s="121" t="s">
        <v>98</v>
      </c>
      <c r="C26" s="252">
        <v>361</v>
      </c>
      <c r="D26" s="253">
        <v>72712</v>
      </c>
      <c r="E26" s="253">
        <v>266</v>
      </c>
      <c r="F26" s="253">
        <v>35073</v>
      </c>
      <c r="G26" s="253">
        <v>88</v>
      </c>
      <c r="H26" s="253">
        <v>34259</v>
      </c>
      <c r="I26" s="253">
        <v>0</v>
      </c>
      <c r="J26" s="253">
        <v>0</v>
      </c>
      <c r="K26" s="253">
        <v>7</v>
      </c>
      <c r="L26" s="253">
        <v>3380</v>
      </c>
      <c r="M26" s="253">
        <v>0</v>
      </c>
      <c r="N26" s="253">
        <v>0</v>
      </c>
    </row>
    <row r="27" spans="1:14" ht="24" customHeight="1">
      <c r="A27" s="121"/>
      <c r="B27" s="121" t="s">
        <v>99</v>
      </c>
      <c r="C27" s="252">
        <v>423</v>
      </c>
      <c r="D27" s="253">
        <v>76441</v>
      </c>
      <c r="E27" s="253">
        <v>318</v>
      </c>
      <c r="F27" s="253">
        <v>40986</v>
      </c>
      <c r="G27" s="253">
        <v>89</v>
      </c>
      <c r="H27" s="253">
        <v>25618</v>
      </c>
      <c r="I27" s="253">
        <v>0</v>
      </c>
      <c r="J27" s="253">
        <v>0</v>
      </c>
      <c r="K27" s="253">
        <v>14</v>
      </c>
      <c r="L27" s="253">
        <v>9802</v>
      </c>
      <c r="M27" s="253">
        <v>2</v>
      </c>
      <c r="N27" s="253">
        <v>35</v>
      </c>
    </row>
    <row r="28" spans="1:14" ht="6" customHeight="1" thickBot="1">
      <c r="A28" s="124"/>
      <c r="B28" s="124"/>
      <c r="C28" s="25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</row>
    <row r="29" spans="1:14" ht="18" customHeight="1">
      <c r="A29" s="5" t="s">
        <v>253</v>
      </c>
      <c r="B29" s="1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1:14" ht="13.5">
      <c r="K30" s="257"/>
      <c r="L30" s="257"/>
      <c r="M30" s="257"/>
      <c r="N30" s="257"/>
    </row>
    <row r="31" spans="7:12" ht="13.5">
      <c r="G31" s="257"/>
      <c r="H31" s="257"/>
      <c r="L31" s="257"/>
    </row>
    <row r="32" spans="5:6" ht="13.5">
      <c r="E32" s="257"/>
      <c r="F32" s="257"/>
    </row>
    <row r="33" spans="3:4" ht="13.5">
      <c r="C33" s="257"/>
      <c r="D33" s="257"/>
    </row>
  </sheetData>
  <mergeCells count="14">
    <mergeCell ref="A2:H2"/>
    <mergeCell ref="C4:D4"/>
    <mergeCell ref="E4:F4"/>
    <mergeCell ref="G4:H4"/>
    <mergeCell ref="A11:B11"/>
    <mergeCell ref="I4:J4"/>
    <mergeCell ref="K4:L4"/>
    <mergeCell ref="M4:N4"/>
    <mergeCell ref="A7:B7"/>
    <mergeCell ref="A6:B6"/>
    <mergeCell ref="A4:B5"/>
    <mergeCell ref="A8:B8"/>
    <mergeCell ref="A9:B9"/>
    <mergeCell ref="A10:B10"/>
  </mergeCells>
  <printOptions horizontalCentered="1"/>
  <pageMargins left="0.8661417322834646" right="0.8661417322834646" top="0.5905511811023623" bottom="0.6692913385826772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2" sqref="A2:H2"/>
    </sheetView>
  </sheetViews>
  <sheetFormatPr defaultColWidth="9.00390625" defaultRowHeight="13.5"/>
  <cols>
    <col min="1" max="2" width="4.625" style="127" customWidth="1"/>
    <col min="3" max="8" width="11.625" style="1" customWidth="1"/>
    <col min="9" max="14" width="14.125" style="1" customWidth="1"/>
  </cols>
  <sheetData>
    <row r="1" spans="1:14" ht="27" customHeight="1">
      <c r="A1" s="224"/>
      <c r="B1" s="224"/>
      <c r="C1" s="2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45" customHeight="1">
      <c r="A2" s="397" t="s">
        <v>241</v>
      </c>
      <c r="B2" s="397"/>
      <c r="C2" s="397"/>
      <c r="D2" s="397"/>
      <c r="E2" s="397"/>
      <c r="F2" s="397"/>
      <c r="G2" s="397"/>
      <c r="H2" s="397"/>
      <c r="I2" s="25"/>
      <c r="J2" s="25"/>
      <c r="K2" s="25"/>
      <c r="L2" s="25"/>
      <c r="M2" s="25"/>
      <c r="N2" s="25"/>
    </row>
    <row r="3" spans="1:14" ht="16.5" customHeight="1" thickBot="1">
      <c r="A3" s="14"/>
      <c r="B3" s="1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49" t="s">
        <v>191</v>
      </c>
    </row>
    <row r="4" spans="1:14" ht="18" customHeight="1">
      <c r="A4" s="438" t="s">
        <v>59</v>
      </c>
      <c r="B4" s="444"/>
      <c r="C4" s="401" t="s">
        <v>242</v>
      </c>
      <c r="D4" s="440"/>
      <c r="E4" s="401" t="s">
        <v>243</v>
      </c>
      <c r="F4" s="23"/>
      <c r="G4" s="401" t="s">
        <v>244</v>
      </c>
      <c r="H4" s="440"/>
      <c r="I4" s="425" t="s">
        <v>245</v>
      </c>
      <c r="J4" s="441"/>
      <c r="K4" s="442" t="s">
        <v>246</v>
      </c>
      <c r="L4" s="443"/>
      <c r="M4" s="442" t="s">
        <v>247</v>
      </c>
      <c r="N4" s="425"/>
    </row>
    <row r="5" spans="1:14" ht="24" customHeight="1">
      <c r="A5" s="439"/>
      <c r="B5" s="445"/>
      <c r="C5" s="251" t="s">
        <v>248</v>
      </c>
      <c r="D5" s="16" t="s">
        <v>249</v>
      </c>
      <c r="E5" s="16" t="s">
        <v>250</v>
      </c>
      <c r="F5" s="251" t="s">
        <v>251</v>
      </c>
      <c r="G5" s="16" t="s">
        <v>250</v>
      </c>
      <c r="H5" s="4" t="s">
        <v>251</v>
      </c>
      <c r="I5" s="241" t="s">
        <v>248</v>
      </c>
      <c r="J5" s="118" t="s">
        <v>249</v>
      </c>
      <c r="K5" s="241" t="s">
        <v>248</v>
      </c>
      <c r="L5" s="118" t="s">
        <v>249</v>
      </c>
      <c r="M5" s="118" t="s">
        <v>248</v>
      </c>
      <c r="N5" s="4" t="s">
        <v>249</v>
      </c>
    </row>
    <row r="6" spans="1:14" ht="6" customHeight="1">
      <c r="A6" s="436"/>
      <c r="B6" s="437"/>
      <c r="C6" s="239"/>
      <c r="D6" s="26"/>
      <c r="E6" s="26"/>
      <c r="F6" s="26"/>
      <c r="G6" s="26"/>
      <c r="H6" s="26"/>
      <c r="I6" s="119"/>
      <c r="J6" s="119"/>
      <c r="K6" s="119"/>
      <c r="L6" s="119"/>
      <c r="M6" s="119"/>
      <c r="N6" s="119"/>
    </row>
    <row r="7" spans="1:14" s="9" customFormat="1" ht="24" customHeight="1">
      <c r="A7" s="434" t="s">
        <v>60</v>
      </c>
      <c r="B7" s="411"/>
      <c r="C7" s="254">
        <v>4491</v>
      </c>
      <c r="D7" s="255">
        <v>847497</v>
      </c>
      <c r="E7" s="255">
        <v>3286</v>
      </c>
      <c r="F7" s="255">
        <v>425623</v>
      </c>
      <c r="G7" s="255">
        <v>1075</v>
      </c>
      <c r="H7" s="255">
        <v>340631</v>
      </c>
      <c r="I7" s="255">
        <v>3</v>
      </c>
      <c r="J7" s="255">
        <v>4903</v>
      </c>
      <c r="K7" s="255">
        <v>121</v>
      </c>
      <c r="L7" s="255">
        <v>74746</v>
      </c>
      <c r="M7" s="255">
        <v>6</v>
      </c>
      <c r="N7" s="255">
        <v>1594</v>
      </c>
    </row>
    <row r="8" spans="1:14" ht="24" customHeight="1">
      <c r="A8" s="435" t="s">
        <v>61</v>
      </c>
      <c r="B8" s="424"/>
      <c r="C8" s="252">
        <v>1113</v>
      </c>
      <c r="D8" s="253">
        <v>269206</v>
      </c>
      <c r="E8" s="253">
        <v>782</v>
      </c>
      <c r="F8" s="253">
        <v>98209</v>
      </c>
      <c r="G8" s="253">
        <v>282</v>
      </c>
      <c r="H8" s="253">
        <v>137838</v>
      </c>
      <c r="I8" s="253">
        <v>2</v>
      </c>
      <c r="J8" s="253">
        <v>4374</v>
      </c>
      <c r="K8" s="253">
        <v>46</v>
      </c>
      <c r="L8" s="253">
        <v>28582</v>
      </c>
      <c r="M8" s="253">
        <v>1</v>
      </c>
      <c r="N8" s="253">
        <v>203</v>
      </c>
    </row>
    <row r="9" spans="1:14" ht="24" customHeight="1">
      <c r="A9" s="435" t="s">
        <v>62</v>
      </c>
      <c r="B9" s="424"/>
      <c r="C9" s="252">
        <v>716</v>
      </c>
      <c r="D9" s="253">
        <v>110205</v>
      </c>
      <c r="E9" s="253">
        <v>521</v>
      </c>
      <c r="F9" s="253">
        <v>66304</v>
      </c>
      <c r="G9" s="253">
        <v>177</v>
      </c>
      <c r="H9" s="253">
        <v>35589</v>
      </c>
      <c r="I9" s="253">
        <v>0</v>
      </c>
      <c r="J9" s="253">
        <v>0</v>
      </c>
      <c r="K9" s="253">
        <v>18</v>
      </c>
      <c r="L9" s="253">
        <v>8312</v>
      </c>
      <c r="M9" s="253">
        <v>0</v>
      </c>
      <c r="N9" s="253">
        <v>0</v>
      </c>
    </row>
    <row r="10" spans="1:14" ht="24" customHeight="1">
      <c r="A10" s="435" t="s">
        <v>63</v>
      </c>
      <c r="B10" s="424"/>
      <c r="C10" s="252">
        <v>702</v>
      </c>
      <c r="D10" s="253">
        <v>135312</v>
      </c>
      <c r="E10" s="253">
        <v>535</v>
      </c>
      <c r="F10" s="253">
        <v>69531</v>
      </c>
      <c r="G10" s="253">
        <v>150</v>
      </c>
      <c r="H10" s="253">
        <v>59425</v>
      </c>
      <c r="I10" s="253">
        <v>0</v>
      </c>
      <c r="J10" s="253">
        <v>0</v>
      </c>
      <c r="K10" s="253">
        <v>15</v>
      </c>
      <c r="L10" s="253">
        <v>5048</v>
      </c>
      <c r="M10" s="253">
        <v>2</v>
      </c>
      <c r="N10" s="253">
        <v>1308</v>
      </c>
    </row>
    <row r="11" spans="1:14" ht="24" customHeight="1">
      <c r="A11" s="435" t="s">
        <v>64</v>
      </c>
      <c r="B11" s="424"/>
      <c r="C11" s="252">
        <v>624</v>
      </c>
      <c r="D11" s="253">
        <v>117162</v>
      </c>
      <c r="E11" s="253">
        <v>471</v>
      </c>
      <c r="F11" s="253">
        <v>62675</v>
      </c>
      <c r="G11" s="253">
        <v>135</v>
      </c>
      <c r="H11" s="253">
        <v>30414</v>
      </c>
      <c r="I11" s="253">
        <v>0</v>
      </c>
      <c r="J11" s="253">
        <v>0</v>
      </c>
      <c r="K11" s="253">
        <v>16</v>
      </c>
      <c r="L11" s="253">
        <v>24002</v>
      </c>
      <c r="M11" s="253">
        <v>2</v>
      </c>
      <c r="N11" s="253">
        <v>71</v>
      </c>
    </row>
    <row r="12" spans="1:14" ht="24" customHeight="1">
      <c r="A12" s="435" t="s">
        <v>65</v>
      </c>
      <c r="B12" s="424"/>
      <c r="C12" s="252">
        <v>544</v>
      </c>
      <c r="D12" s="253">
        <v>93553</v>
      </c>
      <c r="E12" s="253">
        <v>391</v>
      </c>
      <c r="F12" s="253">
        <v>51497</v>
      </c>
      <c r="G12" s="253">
        <v>140</v>
      </c>
      <c r="H12" s="253">
        <v>37519</v>
      </c>
      <c r="I12" s="253">
        <v>0</v>
      </c>
      <c r="J12" s="253">
        <v>0</v>
      </c>
      <c r="K12" s="253">
        <v>13</v>
      </c>
      <c r="L12" s="253">
        <v>4537</v>
      </c>
      <c r="M12" s="253">
        <v>0</v>
      </c>
      <c r="N12" s="253">
        <v>0</v>
      </c>
    </row>
    <row r="13" spans="1:14" ht="24" customHeight="1">
      <c r="A13" s="435" t="s">
        <v>66</v>
      </c>
      <c r="B13" s="424"/>
      <c r="C13" s="252">
        <v>715</v>
      </c>
      <c r="D13" s="253">
        <v>110230</v>
      </c>
      <c r="E13" s="253">
        <v>527</v>
      </c>
      <c r="F13" s="253">
        <v>69823</v>
      </c>
      <c r="G13" s="253">
        <v>174</v>
      </c>
      <c r="H13" s="253">
        <v>35613</v>
      </c>
      <c r="I13" s="253">
        <v>1</v>
      </c>
      <c r="J13" s="253">
        <v>529</v>
      </c>
      <c r="K13" s="253">
        <v>13</v>
      </c>
      <c r="L13" s="253">
        <v>4265</v>
      </c>
      <c r="M13" s="253">
        <v>0</v>
      </c>
      <c r="N13" s="253">
        <v>0</v>
      </c>
    </row>
    <row r="14" spans="1:14" ht="24" customHeight="1">
      <c r="A14" s="435" t="s">
        <v>67</v>
      </c>
      <c r="B14" s="424"/>
      <c r="C14" s="252">
        <v>77</v>
      </c>
      <c r="D14" s="253">
        <v>11829</v>
      </c>
      <c r="E14" s="253">
        <v>59</v>
      </c>
      <c r="F14" s="253">
        <v>7584</v>
      </c>
      <c r="G14" s="253">
        <v>17</v>
      </c>
      <c r="H14" s="253">
        <v>4233</v>
      </c>
      <c r="I14" s="253">
        <v>0</v>
      </c>
      <c r="J14" s="253">
        <v>0</v>
      </c>
      <c r="K14" s="253">
        <v>0</v>
      </c>
      <c r="L14" s="253">
        <v>0</v>
      </c>
      <c r="M14" s="253">
        <v>1</v>
      </c>
      <c r="N14" s="253">
        <v>12</v>
      </c>
    </row>
    <row r="15" spans="1:14" ht="6" customHeight="1" thickBot="1">
      <c r="A15" s="124"/>
      <c r="B15" s="124"/>
      <c r="C15" s="25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</row>
    <row r="16" spans="1:14" ht="18" customHeight="1">
      <c r="A16" s="5" t="s">
        <v>253</v>
      </c>
      <c r="B16" s="1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1:14" ht="13.5">
      <c r="K17" s="257"/>
      <c r="L17" s="257"/>
      <c r="M17" s="257"/>
      <c r="N17" s="257"/>
    </row>
    <row r="18" spans="7:12" ht="13.5">
      <c r="G18" s="257"/>
      <c r="H18" s="257"/>
      <c r="L18" s="257"/>
    </row>
    <row r="19" spans="5:6" ht="13.5">
      <c r="E19" s="257"/>
      <c r="F19" s="257"/>
    </row>
    <row r="20" spans="3:4" ht="13.5">
      <c r="C20" s="257"/>
      <c r="D20" s="257"/>
    </row>
  </sheetData>
  <mergeCells count="17">
    <mergeCell ref="A2:H2"/>
    <mergeCell ref="A4:B5"/>
    <mergeCell ref="C4:D4"/>
    <mergeCell ref="E4:F4"/>
    <mergeCell ref="G4:H4"/>
    <mergeCell ref="I4:J4"/>
    <mergeCell ref="K4:L4"/>
    <mergeCell ref="M4:N4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2" sqref="A2:R2"/>
    </sheetView>
  </sheetViews>
  <sheetFormatPr defaultColWidth="9.00390625" defaultRowHeight="13.5"/>
  <cols>
    <col min="1" max="1" width="0.875" style="127" customWidth="1"/>
    <col min="2" max="2" width="3.625" style="127" customWidth="1"/>
    <col min="3" max="3" width="2.125" style="127" customWidth="1"/>
    <col min="4" max="4" width="0.875" style="127" customWidth="1"/>
    <col min="5" max="5" width="2.125" style="1" customWidth="1"/>
    <col min="6" max="6" width="0.875" style="1" customWidth="1"/>
    <col min="7" max="7" width="13.125" style="1" customWidth="1"/>
    <col min="8" max="8" width="0.875" style="1" customWidth="1"/>
    <col min="9" max="9" width="5.125" style="1" customWidth="1"/>
    <col min="10" max="10" width="0.875" style="1" customWidth="1"/>
    <col min="11" max="11" width="9.875" style="1" customWidth="1"/>
    <col min="12" max="12" width="10.00390625" style="1" customWidth="1"/>
    <col min="13" max="13" width="5.75390625" style="1" customWidth="1"/>
    <col min="14" max="14" width="4.125" style="1" customWidth="1"/>
    <col min="15" max="15" width="10.00390625" style="1" customWidth="1"/>
    <col min="16" max="16" width="2.625" style="1" customWidth="1"/>
    <col min="17" max="17" width="6.875" style="1" customWidth="1"/>
    <col min="18" max="18" width="10.375" style="1" customWidth="1"/>
    <col min="20" max="20" width="15.875" style="0" bestFit="1" customWidth="1"/>
  </cols>
  <sheetData>
    <row r="1" spans="1:18" ht="33" customHeight="1">
      <c r="A1" s="459"/>
      <c r="B1" s="459"/>
      <c r="C1" s="459"/>
      <c r="D1" s="459"/>
      <c r="E1" s="459"/>
      <c r="F1" s="459"/>
      <c r="G1" s="459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51" customHeight="1">
      <c r="A2" s="397" t="s">
        <v>219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</row>
    <row r="3" spans="1:18" ht="16.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14"/>
    </row>
    <row r="4" spans="1:18" ht="18" customHeight="1">
      <c r="A4" s="444" t="s">
        <v>220</v>
      </c>
      <c r="B4" s="470"/>
      <c r="C4" s="470"/>
      <c r="D4" s="470"/>
      <c r="E4" s="470"/>
      <c r="F4" s="470"/>
      <c r="G4" s="470"/>
      <c r="H4" s="470"/>
      <c r="I4" s="399" t="s">
        <v>221</v>
      </c>
      <c r="J4" s="399"/>
      <c r="K4" s="399"/>
      <c r="L4" s="465" t="s">
        <v>222</v>
      </c>
      <c r="M4" s="466"/>
      <c r="N4" s="24" t="s">
        <v>223</v>
      </c>
      <c r="O4" s="24"/>
      <c r="P4" s="24"/>
      <c r="Q4" s="24"/>
      <c r="R4" s="401"/>
    </row>
    <row r="5" spans="1:18" ht="15" customHeight="1">
      <c r="A5" s="424"/>
      <c r="B5" s="471"/>
      <c r="C5" s="471"/>
      <c r="D5" s="471"/>
      <c r="E5" s="471"/>
      <c r="F5" s="471"/>
      <c r="G5" s="471"/>
      <c r="H5" s="471"/>
      <c r="I5" s="463"/>
      <c r="J5" s="463"/>
      <c r="K5" s="463"/>
      <c r="L5" s="418"/>
      <c r="M5" s="467"/>
      <c r="N5" s="463" t="s">
        <v>224</v>
      </c>
      <c r="O5" s="463"/>
      <c r="P5" s="463"/>
      <c r="Q5" s="463" t="s">
        <v>225</v>
      </c>
      <c r="R5" s="418"/>
    </row>
    <row r="6" spans="1:18" ht="15" customHeight="1">
      <c r="A6" s="445"/>
      <c r="B6" s="472"/>
      <c r="C6" s="472"/>
      <c r="D6" s="472"/>
      <c r="E6" s="472"/>
      <c r="F6" s="472"/>
      <c r="G6" s="472"/>
      <c r="H6" s="472"/>
      <c r="I6" s="400"/>
      <c r="J6" s="400"/>
      <c r="K6" s="400"/>
      <c r="L6" s="464" t="s">
        <v>236</v>
      </c>
      <c r="M6" s="468"/>
      <c r="N6" s="400" t="s">
        <v>226</v>
      </c>
      <c r="O6" s="400"/>
      <c r="P6" s="400"/>
      <c r="Q6" s="400" t="s">
        <v>227</v>
      </c>
      <c r="R6" s="464"/>
    </row>
    <row r="7" spans="1:18" ht="7.5" customHeight="1">
      <c r="A7" s="14"/>
      <c r="B7" s="436"/>
      <c r="C7" s="436"/>
      <c r="D7" s="436"/>
      <c r="E7" s="436"/>
      <c r="F7" s="436"/>
      <c r="G7" s="436"/>
      <c r="H7" s="26"/>
      <c r="I7" s="458"/>
      <c r="J7" s="454"/>
      <c r="K7" s="454"/>
      <c r="L7" s="454"/>
      <c r="M7" s="454"/>
      <c r="N7" s="454"/>
      <c r="O7" s="454"/>
      <c r="P7" s="454"/>
      <c r="Q7" s="454"/>
      <c r="R7" s="454"/>
    </row>
    <row r="8" spans="1:18" ht="22.5" customHeight="1">
      <c r="A8" s="14"/>
      <c r="B8" s="435" t="s">
        <v>228</v>
      </c>
      <c r="C8" s="435"/>
      <c r="D8" s="435"/>
      <c r="E8" s="435"/>
      <c r="F8" s="435"/>
      <c r="G8" s="435"/>
      <c r="H8" s="26"/>
      <c r="I8" s="452">
        <v>400545</v>
      </c>
      <c r="J8" s="453"/>
      <c r="K8" s="453"/>
      <c r="L8" s="446">
        <v>49367423</v>
      </c>
      <c r="M8" s="446"/>
      <c r="N8" s="447">
        <v>1770078686</v>
      </c>
      <c r="O8" s="447"/>
      <c r="P8" s="447"/>
      <c r="Q8" s="446">
        <v>35855</v>
      </c>
      <c r="R8" s="446"/>
    </row>
    <row r="9" spans="1:18" s="8" customFormat="1" ht="22.5" customHeight="1">
      <c r="A9" s="14"/>
      <c r="B9" s="435" t="s">
        <v>237</v>
      </c>
      <c r="C9" s="435"/>
      <c r="D9" s="435"/>
      <c r="E9" s="435"/>
      <c r="F9" s="435"/>
      <c r="G9" s="435"/>
      <c r="H9" s="26"/>
      <c r="I9" s="452">
        <v>393644</v>
      </c>
      <c r="J9" s="453"/>
      <c r="K9" s="453"/>
      <c r="L9" s="446">
        <v>49979443</v>
      </c>
      <c r="M9" s="446"/>
      <c r="N9" s="447">
        <v>1616843910</v>
      </c>
      <c r="O9" s="447"/>
      <c r="P9" s="447"/>
      <c r="Q9" s="446">
        <v>32350</v>
      </c>
      <c r="R9" s="446"/>
    </row>
    <row r="10" spans="1:18" ht="22.5" customHeight="1">
      <c r="A10" s="14"/>
      <c r="B10" s="435" t="s">
        <v>238</v>
      </c>
      <c r="C10" s="435"/>
      <c r="D10" s="435"/>
      <c r="E10" s="435"/>
      <c r="F10" s="435"/>
      <c r="G10" s="435"/>
      <c r="H10" s="26"/>
      <c r="I10" s="452">
        <v>380059</v>
      </c>
      <c r="J10" s="453"/>
      <c r="K10" s="453"/>
      <c r="L10" s="446">
        <v>50677308</v>
      </c>
      <c r="M10" s="446"/>
      <c r="N10" s="447">
        <v>1695350500</v>
      </c>
      <c r="O10" s="447"/>
      <c r="P10" s="447"/>
      <c r="Q10" s="446">
        <v>33454</v>
      </c>
      <c r="R10" s="446"/>
    </row>
    <row r="11" spans="1:18" s="8" customFormat="1" ht="22.5" customHeight="1">
      <c r="A11" s="14"/>
      <c r="B11" s="435" t="s">
        <v>229</v>
      </c>
      <c r="C11" s="435"/>
      <c r="D11" s="435"/>
      <c r="E11" s="435"/>
      <c r="F11" s="435"/>
      <c r="G11" s="435"/>
      <c r="H11" s="26"/>
      <c r="I11" s="461">
        <v>380607</v>
      </c>
      <c r="J11" s="462"/>
      <c r="K11" s="462"/>
      <c r="L11" s="446">
        <v>51260933</v>
      </c>
      <c r="M11" s="446"/>
      <c r="N11" s="447">
        <v>1763517423</v>
      </c>
      <c r="O11" s="447"/>
      <c r="P11" s="447"/>
      <c r="Q11" s="446">
        <v>34403</v>
      </c>
      <c r="R11" s="446"/>
    </row>
    <row r="12" spans="1:18" s="9" customFormat="1" ht="22.5" customHeight="1">
      <c r="A12" s="120"/>
      <c r="B12" s="434" t="s">
        <v>239</v>
      </c>
      <c r="C12" s="434"/>
      <c r="D12" s="434"/>
      <c r="E12" s="434"/>
      <c r="F12" s="434"/>
      <c r="G12" s="434"/>
      <c r="H12" s="228"/>
      <c r="I12" s="448">
        <v>380917</v>
      </c>
      <c r="J12" s="449"/>
      <c r="K12" s="449"/>
      <c r="L12" s="450">
        <v>51819874</v>
      </c>
      <c r="M12" s="450"/>
      <c r="N12" s="451">
        <v>1723776027</v>
      </c>
      <c r="O12" s="451"/>
      <c r="P12" s="451"/>
      <c r="Q12" s="450">
        <v>33265</v>
      </c>
      <c r="R12" s="450"/>
    </row>
    <row r="13" spans="1:18" ht="7.5" customHeight="1">
      <c r="A13" s="14"/>
      <c r="B13" s="435"/>
      <c r="C13" s="435"/>
      <c r="D13" s="435"/>
      <c r="E13" s="435"/>
      <c r="F13" s="435"/>
      <c r="G13" s="435"/>
      <c r="H13" s="26"/>
      <c r="I13" s="461"/>
      <c r="J13" s="446"/>
      <c r="K13" s="446"/>
      <c r="L13" s="446"/>
      <c r="M13" s="446"/>
      <c r="N13" s="447"/>
      <c r="O13" s="447"/>
      <c r="P13" s="447"/>
      <c r="Q13" s="446"/>
      <c r="R13" s="446"/>
    </row>
    <row r="14" spans="1:20" ht="22.5" customHeight="1">
      <c r="A14" s="14"/>
      <c r="B14" s="469" t="s">
        <v>230</v>
      </c>
      <c r="C14" s="469"/>
      <c r="D14" s="14"/>
      <c r="E14" s="25" t="s">
        <v>212</v>
      </c>
      <c r="F14" s="26"/>
      <c r="G14" s="26" t="s">
        <v>231</v>
      </c>
      <c r="H14" s="26"/>
      <c r="I14" s="461">
        <v>249458</v>
      </c>
      <c r="J14" s="446"/>
      <c r="K14" s="446"/>
      <c r="L14" s="446">
        <v>23667747</v>
      </c>
      <c r="M14" s="446"/>
      <c r="N14" s="447">
        <v>602343209</v>
      </c>
      <c r="O14" s="447"/>
      <c r="P14" s="447"/>
      <c r="Q14" s="446">
        <v>25450</v>
      </c>
      <c r="R14" s="446"/>
      <c r="T14" s="246"/>
    </row>
    <row r="15" spans="1:20" ht="22.5" customHeight="1">
      <c r="A15" s="14"/>
      <c r="B15" s="469" t="s">
        <v>232</v>
      </c>
      <c r="C15" s="469"/>
      <c r="D15" s="14"/>
      <c r="E15" s="25" t="s">
        <v>240</v>
      </c>
      <c r="F15" s="26"/>
      <c r="G15" s="26" t="s">
        <v>233</v>
      </c>
      <c r="H15" s="26"/>
      <c r="I15" s="452">
        <v>107132</v>
      </c>
      <c r="J15" s="453"/>
      <c r="K15" s="453"/>
      <c r="L15" s="446">
        <v>27074492</v>
      </c>
      <c r="M15" s="446"/>
      <c r="N15" s="447">
        <v>1119959059</v>
      </c>
      <c r="O15" s="447"/>
      <c r="P15" s="447"/>
      <c r="Q15" s="446">
        <v>41366</v>
      </c>
      <c r="R15" s="446"/>
      <c r="T15" s="247"/>
    </row>
    <row r="16" spans="1:18" ht="22.5" customHeight="1">
      <c r="A16" s="14"/>
      <c r="B16" s="435"/>
      <c r="C16" s="435"/>
      <c r="D16" s="14"/>
      <c r="E16" s="460" t="s">
        <v>234</v>
      </c>
      <c r="F16" s="460"/>
      <c r="G16" s="460"/>
      <c r="H16" s="26"/>
      <c r="I16" s="461">
        <v>24327</v>
      </c>
      <c r="J16" s="446"/>
      <c r="K16" s="446"/>
      <c r="L16" s="446">
        <v>1077635</v>
      </c>
      <c r="M16" s="446"/>
      <c r="N16" s="447">
        <v>1473759</v>
      </c>
      <c r="O16" s="447"/>
      <c r="P16" s="447"/>
      <c r="Q16" s="446">
        <v>1368</v>
      </c>
      <c r="R16" s="446"/>
    </row>
    <row r="17" spans="1:18" ht="7.5" customHeight="1" thickBot="1">
      <c r="A17" s="124"/>
      <c r="B17" s="455"/>
      <c r="C17" s="455"/>
      <c r="D17" s="455"/>
      <c r="E17" s="455"/>
      <c r="F17" s="455"/>
      <c r="G17" s="455"/>
      <c r="H17" s="142"/>
      <c r="I17" s="456"/>
      <c r="J17" s="457"/>
      <c r="K17" s="457"/>
      <c r="L17" s="457"/>
      <c r="M17" s="457"/>
      <c r="N17" s="457"/>
      <c r="O17" s="457"/>
      <c r="P17" s="457"/>
      <c r="Q17" s="457"/>
      <c r="R17" s="457"/>
    </row>
    <row r="18" spans="1:18" ht="18" customHeight="1">
      <c r="A18" s="5" t="s">
        <v>235</v>
      </c>
      <c r="B18" s="235"/>
      <c r="C18" s="115"/>
      <c r="D18" s="115"/>
      <c r="E18" s="117"/>
      <c r="F18" s="122"/>
      <c r="G18" s="122"/>
      <c r="H18" s="122"/>
      <c r="I18" s="122"/>
      <c r="J18" s="122"/>
      <c r="K18" s="122"/>
      <c r="L18" s="122"/>
      <c r="M18" s="26"/>
      <c r="N18" s="26"/>
      <c r="O18" s="26"/>
      <c r="P18" s="26"/>
      <c r="Q18" s="26"/>
      <c r="R18" s="26"/>
    </row>
    <row r="20" ht="13.5">
      <c r="O20" s="248"/>
    </row>
  </sheetData>
  <mergeCells count="67">
    <mergeCell ref="B13:G13"/>
    <mergeCell ref="B14:C14"/>
    <mergeCell ref="A4:H6"/>
    <mergeCell ref="B11:G11"/>
    <mergeCell ref="B8:G8"/>
    <mergeCell ref="B9:G9"/>
    <mergeCell ref="B10:G10"/>
    <mergeCell ref="B12:G12"/>
    <mergeCell ref="B15:C15"/>
    <mergeCell ref="I15:K15"/>
    <mergeCell ref="L15:M15"/>
    <mergeCell ref="N15:P15"/>
    <mergeCell ref="I4:K6"/>
    <mergeCell ref="N5:P5"/>
    <mergeCell ref="Q5:R5"/>
    <mergeCell ref="N6:P6"/>
    <mergeCell ref="Q6:R6"/>
    <mergeCell ref="N4:R4"/>
    <mergeCell ref="L4:M5"/>
    <mergeCell ref="L6:M6"/>
    <mergeCell ref="L13:M13"/>
    <mergeCell ref="N13:P13"/>
    <mergeCell ref="Q13:R13"/>
    <mergeCell ref="I10:K10"/>
    <mergeCell ref="L10:M10"/>
    <mergeCell ref="N10:P10"/>
    <mergeCell ref="Q10:R10"/>
    <mergeCell ref="I11:K11"/>
    <mergeCell ref="L11:M11"/>
    <mergeCell ref="N11:P11"/>
    <mergeCell ref="Q15:R15"/>
    <mergeCell ref="I16:K16"/>
    <mergeCell ref="L16:M16"/>
    <mergeCell ref="N16:P16"/>
    <mergeCell ref="Q16:R16"/>
    <mergeCell ref="L7:M7"/>
    <mergeCell ref="N7:P7"/>
    <mergeCell ref="A1:G1"/>
    <mergeCell ref="E16:G16"/>
    <mergeCell ref="A2:R2"/>
    <mergeCell ref="I14:K14"/>
    <mergeCell ref="L14:M14"/>
    <mergeCell ref="N14:P14"/>
    <mergeCell ref="Q14:R14"/>
    <mergeCell ref="I13:K13"/>
    <mergeCell ref="I9:K9"/>
    <mergeCell ref="Q7:R7"/>
    <mergeCell ref="B17:G17"/>
    <mergeCell ref="I17:K17"/>
    <mergeCell ref="L17:M17"/>
    <mergeCell ref="N17:P17"/>
    <mergeCell ref="Q17:R17"/>
    <mergeCell ref="B16:C16"/>
    <mergeCell ref="B7:G7"/>
    <mergeCell ref="I7:K7"/>
    <mergeCell ref="I8:K8"/>
    <mergeCell ref="L8:M8"/>
    <mergeCell ref="N8:P8"/>
    <mergeCell ref="Q8:R8"/>
    <mergeCell ref="I12:K12"/>
    <mergeCell ref="L12:M12"/>
    <mergeCell ref="N12:P12"/>
    <mergeCell ref="Q12:R12"/>
    <mergeCell ref="L9:M9"/>
    <mergeCell ref="N9:P9"/>
    <mergeCell ref="Q9:R9"/>
    <mergeCell ref="Q11:R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2" sqref="A2:S2"/>
    </sheetView>
  </sheetViews>
  <sheetFormatPr defaultColWidth="9.00390625" defaultRowHeight="13.5"/>
  <cols>
    <col min="1" max="1" width="0.875" style="127" customWidth="1"/>
    <col min="2" max="2" width="3.625" style="127" customWidth="1"/>
    <col min="3" max="3" width="2.125" style="127" customWidth="1"/>
    <col min="4" max="4" width="0.875" style="127" customWidth="1"/>
    <col min="5" max="5" width="2.125" style="1" customWidth="1"/>
    <col min="6" max="6" width="0.875" style="1" customWidth="1"/>
    <col min="7" max="7" width="13.125" style="1" customWidth="1"/>
    <col min="8" max="8" width="0.875" style="1" customWidth="1"/>
    <col min="9" max="9" width="5.125" style="1" customWidth="1"/>
    <col min="10" max="10" width="0.875" style="1" customWidth="1"/>
    <col min="11" max="11" width="5.75390625" style="1" customWidth="1"/>
    <col min="12" max="12" width="4.125" style="1" customWidth="1"/>
    <col min="13" max="13" width="10.00390625" style="1" customWidth="1"/>
    <col min="14" max="14" width="2.625" style="1" customWidth="1"/>
    <col min="15" max="15" width="6.875" style="1" customWidth="1"/>
    <col min="16" max="16" width="10.375" style="1" customWidth="1"/>
    <col min="17" max="17" width="2.625" style="1" customWidth="1"/>
    <col min="18" max="18" width="6.875" style="1" customWidth="1"/>
    <col min="19" max="19" width="10.375" style="1" customWidth="1"/>
    <col min="20" max="20" width="10.875" style="0" bestFit="1" customWidth="1"/>
  </cols>
  <sheetData>
    <row r="1" spans="1:19" ht="33" customHeight="1">
      <c r="A1" s="459"/>
      <c r="B1" s="459"/>
      <c r="C1" s="459"/>
      <c r="D1" s="459"/>
      <c r="E1" s="459"/>
      <c r="F1" s="459"/>
      <c r="G1" s="459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0" customHeight="1">
      <c r="A2" s="397" t="s">
        <v>190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</row>
    <row r="3" spans="1:19" ht="16.5" customHeight="1" thickBot="1">
      <c r="A3" s="14"/>
      <c r="B3" s="14"/>
      <c r="C3" s="14"/>
      <c r="D3" s="14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3"/>
      <c r="Q3" s="26"/>
      <c r="R3" s="26"/>
      <c r="S3" s="3" t="s">
        <v>191</v>
      </c>
    </row>
    <row r="4" spans="1:20" ht="18" customHeight="1">
      <c r="A4" s="481" t="s">
        <v>192</v>
      </c>
      <c r="B4" s="482"/>
      <c r="C4" s="470" t="s">
        <v>193</v>
      </c>
      <c r="D4" s="470"/>
      <c r="E4" s="470"/>
      <c r="F4" s="470"/>
      <c r="G4" s="470"/>
      <c r="H4" s="470"/>
      <c r="I4" s="470"/>
      <c r="J4" s="470"/>
      <c r="K4" s="475" t="s">
        <v>194</v>
      </c>
      <c r="L4" s="475"/>
      <c r="M4" s="476"/>
      <c r="N4" s="475" t="s">
        <v>195</v>
      </c>
      <c r="O4" s="475"/>
      <c r="P4" s="476"/>
      <c r="Q4" s="488" t="s">
        <v>196</v>
      </c>
      <c r="R4" s="488"/>
      <c r="S4" s="489"/>
      <c r="T4" s="225"/>
    </row>
    <row r="5" spans="1:19" ht="24" customHeight="1">
      <c r="A5" s="483"/>
      <c r="B5" s="484"/>
      <c r="C5" s="472"/>
      <c r="D5" s="472"/>
      <c r="E5" s="472"/>
      <c r="F5" s="472"/>
      <c r="G5" s="472"/>
      <c r="H5" s="472"/>
      <c r="I5" s="472"/>
      <c r="J5" s="480"/>
      <c r="K5" s="474" t="s">
        <v>197</v>
      </c>
      <c r="L5" s="474"/>
      <c r="M5" s="226" t="s">
        <v>198</v>
      </c>
      <c r="N5" s="474" t="s">
        <v>197</v>
      </c>
      <c r="O5" s="474"/>
      <c r="P5" s="226" t="s">
        <v>198</v>
      </c>
      <c r="Q5" s="490" t="s">
        <v>197</v>
      </c>
      <c r="R5" s="490"/>
      <c r="S5" s="227" t="s">
        <v>198</v>
      </c>
    </row>
    <row r="6" spans="1:19" ht="6" customHeight="1">
      <c r="A6" s="435"/>
      <c r="B6" s="435"/>
      <c r="C6" s="14"/>
      <c r="D6" s="14"/>
      <c r="E6" s="408"/>
      <c r="F6" s="408"/>
      <c r="G6" s="408"/>
      <c r="H6" s="408"/>
      <c r="I6" s="408"/>
      <c r="J6" s="26"/>
      <c r="K6" s="458"/>
      <c r="L6" s="454"/>
      <c r="M6" s="26"/>
      <c r="N6" s="454"/>
      <c r="O6" s="454"/>
      <c r="P6" s="26"/>
      <c r="Q6" s="491"/>
      <c r="R6" s="491"/>
      <c r="S6" s="228"/>
    </row>
    <row r="7" spans="1:19" ht="24" customHeight="1">
      <c r="A7" s="435"/>
      <c r="B7" s="435"/>
      <c r="C7" s="14"/>
      <c r="D7" s="14"/>
      <c r="E7" s="435" t="s">
        <v>199</v>
      </c>
      <c r="F7" s="435"/>
      <c r="G7" s="435"/>
      <c r="H7" s="435"/>
      <c r="I7" s="435"/>
      <c r="J7" s="14"/>
      <c r="K7" s="478">
        <v>108905</v>
      </c>
      <c r="L7" s="477"/>
      <c r="M7" s="229">
        <v>26432518</v>
      </c>
      <c r="N7" s="477">
        <v>109143</v>
      </c>
      <c r="O7" s="477"/>
      <c r="P7" s="229">
        <v>26782055</v>
      </c>
      <c r="Q7" s="473">
        <v>109870</v>
      </c>
      <c r="R7" s="473"/>
      <c r="S7" s="230">
        <v>29159087</v>
      </c>
    </row>
    <row r="8" spans="1:19" ht="6.75" customHeight="1">
      <c r="A8" s="435"/>
      <c r="B8" s="435"/>
      <c r="C8" s="14"/>
      <c r="D8" s="14"/>
      <c r="E8" s="435"/>
      <c r="F8" s="435"/>
      <c r="G8" s="435"/>
      <c r="H8" s="435"/>
      <c r="I8" s="435"/>
      <c r="J8" s="14"/>
      <c r="K8" s="478"/>
      <c r="L8" s="477"/>
      <c r="M8" s="229"/>
      <c r="N8" s="477"/>
      <c r="O8" s="477"/>
      <c r="P8" s="229"/>
      <c r="Q8" s="473"/>
      <c r="R8" s="473"/>
      <c r="S8" s="230"/>
    </row>
    <row r="9" spans="1:19" ht="22.5" customHeight="1">
      <c r="A9" s="486" t="s">
        <v>200</v>
      </c>
      <c r="B9" s="486"/>
      <c r="C9" s="14" t="s">
        <v>217</v>
      </c>
      <c r="D9" s="14"/>
      <c r="E9" s="460" t="s">
        <v>201</v>
      </c>
      <c r="F9" s="460"/>
      <c r="G9" s="460"/>
      <c r="H9" s="460"/>
      <c r="I9" s="460"/>
      <c r="J9" s="25"/>
      <c r="K9" s="478">
        <v>163</v>
      </c>
      <c r="L9" s="477"/>
      <c r="M9" s="229">
        <v>649765</v>
      </c>
      <c r="N9" s="477">
        <v>162</v>
      </c>
      <c r="O9" s="477"/>
      <c r="P9" s="229">
        <v>648773</v>
      </c>
      <c r="Q9" s="473">
        <v>163</v>
      </c>
      <c r="R9" s="473"/>
      <c r="S9" s="230">
        <v>655873</v>
      </c>
    </row>
    <row r="10" spans="1:19" ht="22.5" customHeight="1">
      <c r="A10" s="486"/>
      <c r="B10" s="486"/>
      <c r="C10" s="14" t="s">
        <v>202</v>
      </c>
      <c r="D10" s="14"/>
      <c r="E10" s="460" t="s">
        <v>203</v>
      </c>
      <c r="F10" s="460"/>
      <c r="G10" s="460"/>
      <c r="H10" s="460"/>
      <c r="I10" s="460"/>
      <c r="J10" s="25"/>
      <c r="K10" s="478">
        <v>5219</v>
      </c>
      <c r="L10" s="477"/>
      <c r="M10" s="229">
        <v>3268544</v>
      </c>
      <c r="N10" s="477">
        <v>5378</v>
      </c>
      <c r="O10" s="477"/>
      <c r="P10" s="229">
        <v>3378596</v>
      </c>
      <c r="Q10" s="473">
        <v>5467</v>
      </c>
      <c r="R10" s="473"/>
      <c r="S10" s="230">
        <v>3482813</v>
      </c>
    </row>
    <row r="11" spans="1:19" ht="22.5" customHeight="1">
      <c r="A11" s="487" t="s">
        <v>204</v>
      </c>
      <c r="B11" s="487"/>
      <c r="C11" s="14" t="s">
        <v>205</v>
      </c>
      <c r="D11" s="14"/>
      <c r="E11" s="460" t="s">
        <v>206</v>
      </c>
      <c r="F11" s="460"/>
      <c r="G11" s="460"/>
      <c r="H11" s="460"/>
      <c r="I11" s="460"/>
      <c r="J11" s="25"/>
      <c r="K11" s="478">
        <v>12322</v>
      </c>
      <c r="L11" s="477"/>
      <c r="M11" s="229">
        <v>2393433</v>
      </c>
      <c r="N11" s="477">
        <v>12384</v>
      </c>
      <c r="O11" s="477"/>
      <c r="P11" s="229">
        <v>2416173</v>
      </c>
      <c r="Q11" s="473">
        <v>12452</v>
      </c>
      <c r="R11" s="473"/>
      <c r="S11" s="230">
        <v>2441421</v>
      </c>
    </row>
    <row r="12" spans="1:19" ht="27" customHeight="1">
      <c r="A12" s="487"/>
      <c r="B12" s="487"/>
      <c r="C12" s="14" t="s">
        <v>207</v>
      </c>
      <c r="D12" s="14"/>
      <c r="E12" s="479" t="s">
        <v>208</v>
      </c>
      <c r="F12" s="460"/>
      <c r="G12" s="460"/>
      <c r="H12" s="460"/>
      <c r="I12" s="460"/>
      <c r="J12" s="25"/>
      <c r="K12" s="478">
        <v>262</v>
      </c>
      <c r="L12" s="477"/>
      <c r="M12" s="229">
        <v>18412</v>
      </c>
      <c r="N12" s="477">
        <v>258</v>
      </c>
      <c r="O12" s="477"/>
      <c r="P12" s="229">
        <v>18166</v>
      </c>
      <c r="Q12" s="473">
        <v>245</v>
      </c>
      <c r="R12" s="473"/>
      <c r="S12" s="230">
        <v>17060</v>
      </c>
    </row>
    <row r="13" spans="1:20" ht="22.5" customHeight="1">
      <c r="A13" s="487"/>
      <c r="B13" s="487"/>
      <c r="C13" s="14" t="s">
        <v>218</v>
      </c>
      <c r="D13" s="14"/>
      <c r="E13" s="460" t="s">
        <v>209</v>
      </c>
      <c r="F13" s="460"/>
      <c r="G13" s="460"/>
      <c r="H13" s="460"/>
      <c r="I13" s="460"/>
      <c r="J13" s="25"/>
      <c r="K13" s="478">
        <v>21520</v>
      </c>
      <c r="L13" s="477"/>
      <c r="M13" s="229">
        <v>3031108</v>
      </c>
      <c r="N13" s="477">
        <v>22003</v>
      </c>
      <c r="O13" s="477"/>
      <c r="P13" s="229">
        <v>3121631</v>
      </c>
      <c r="Q13" s="473">
        <v>22547</v>
      </c>
      <c r="R13" s="473"/>
      <c r="S13" s="230">
        <v>3224552</v>
      </c>
      <c r="T13" s="231"/>
    </row>
    <row r="14" spans="1:20" ht="24" customHeight="1">
      <c r="A14" s="435"/>
      <c r="B14" s="435"/>
      <c r="C14" s="14"/>
      <c r="D14" s="14"/>
      <c r="E14" s="435" t="s">
        <v>210</v>
      </c>
      <c r="F14" s="435"/>
      <c r="G14" s="435"/>
      <c r="H14" s="435"/>
      <c r="I14" s="435"/>
      <c r="J14" s="14"/>
      <c r="K14" s="478">
        <v>39486</v>
      </c>
      <c r="L14" s="477"/>
      <c r="M14" s="229">
        <v>9361262</v>
      </c>
      <c r="N14" s="477">
        <v>40185</v>
      </c>
      <c r="O14" s="477"/>
      <c r="P14" s="229">
        <v>9583339</v>
      </c>
      <c r="Q14" s="473">
        <v>40874</v>
      </c>
      <c r="R14" s="473"/>
      <c r="S14" s="230">
        <v>9821719</v>
      </c>
      <c r="T14" s="231"/>
    </row>
    <row r="15" spans="1:20" ht="6" customHeight="1">
      <c r="A15" s="435"/>
      <c r="B15" s="435"/>
      <c r="C15" s="14"/>
      <c r="D15" s="14"/>
      <c r="E15" s="435"/>
      <c r="F15" s="435"/>
      <c r="G15" s="435"/>
      <c r="H15" s="435"/>
      <c r="I15" s="435"/>
      <c r="J15" s="14"/>
      <c r="K15" s="478"/>
      <c r="L15" s="477"/>
      <c r="M15" s="229"/>
      <c r="N15" s="477"/>
      <c r="O15" s="477"/>
      <c r="P15" s="229"/>
      <c r="Q15" s="473"/>
      <c r="R15" s="473"/>
      <c r="S15" s="230"/>
      <c r="T15" s="231"/>
    </row>
    <row r="16" spans="1:19" ht="22.5" customHeight="1">
      <c r="A16" s="485" t="s">
        <v>211</v>
      </c>
      <c r="B16" s="485"/>
      <c r="C16" s="14" t="s">
        <v>212</v>
      </c>
      <c r="D16" s="14"/>
      <c r="E16" s="460" t="s">
        <v>201</v>
      </c>
      <c r="F16" s="460"/>
      <c r="G16" s="460"/>
      <c r="H16" s="460"/>
      <c r="I16" s="460"/>
      <c r="J16" s="25"/>
      <c r="K16" s="478">
        <v>1098</v>
      </c>
      <c r="L16" s="477"/>
      <c r="M16" s="229">
        <v>1345443</v>
      </c>
      <c r="N16" s="477">
        <v>1096</v>
      </c>
      <c r="O16" s="477"/>
      <c r="P16" s="229">
        <v>1339880</v>
      </c>
      <c r="Q16" s="473">
        <v>1084</v>
      </c>
      <c r="R16" s="473"/>
      <c r="S16" s="230">
        <v>1332501</v>
      </c>
    </row>
    <row r="17" spans="1:19" ht="22.5" customHeight="1">
      <c r="A17" s="485"/>
      <c r="B17" s="485"/>
      <c r="C17" s="14" t="s">
        <v>202</v>
      </c>
      <c r="D17" s="14"/>
      <c r="E17" s="460" t="s">
        <v>203</v>
      </c>
      <c r="F17" s="460"/>
      <c r="G17" s="460"/>
      <c r="H17" s="460"/>
      <c r="I17" s="460"/>
      <c r="J17" s="25"/>
      <c r="K17" s="478">
        <v>6353</v>
      </c>
      <c r="L17" s="477"/>
      <c r="M17" s="229">
        <v>1799934</v>
      </c>
      <c r="N17" s="477">
        <v>6407</v>
      </c>
      <c r="O17" s="477"/>
      <c r="P17" s="229">
        <v>1830078</v>
      </c>
      <c r="Q17" s="473">
        <v>6681</v>
      </c>
      <c r="R17" s="473"/>
      <c r="S17" s="230">
        <v>1814654</v>
      </c>
    </row>
    <row r="18" spans="1:19" ht="22.5" customHeight="1">
      <c r="A18" s="485" t="s">
        <v>213</v>
      </c>
      <c r="B18" s="485"/>
      <c r="C18" s="14" t="s">
        <v>205</v>
      </c>
      <c r="D18" s="14"/>
      <c r="E18" s="460" t="s">
        <v>206</v>
      </c>
      <c r="F18" s="460"/>
      <c r="G18" s="460"/>
      <c r="H18" s="460"/>
      <c r="I18" s="460"/>
      <c r="J18" s="25"/>
      <c r="K18" s="478">
        <v>32581</v>
      </c>
      <c r="L18" s="477"/>
      <c r="M18" s="229">
        <v>11751911</v>
      </c>
      <c r="N18" s="477">
        <v>32365</v>
      </c>
      <c r="O18" s="477"/>
      <c r="P18" s="229">
        <v>11873989</v>
      </c>
      <c r="Q18" s="473">
        <v>32452</v>
      </c>
      <c r="R18" s="473"/>
      <c r="S18" s="230">
        <v>12064087</v>
      </c>
    </row>
    <row r="19" spans="1:19" ht="27" customHeight="1">
      <c r="A19" s="485" t="s">
        <v>214</v>
      </c>
      <c r="B19" s="485"/>
      <c r="C19" s="14" t="s">
        <v>215</v>
      </c>
      <c r="D19" s="14"/>
      <c r="E19" s="479" t="s">
        <v>208</v>
      </c>
      <c r="F19" s="460"/>
      <c r="G19" s="460"/>
      <c r="H19" s="460"/>
      <c r="I19" s="460"/>
      <c r="J19" s="232"/>
      <c r="K19" s="478">
        <v>3451</v>
      </c>
      <c r="L19" s="477"/>
      <c r="M19" s="229">
        <v>82216</v>
      </c>
      <c r="N19" s="477">
        <v>3383</v>
      </c>
      <c r="O19" s="477"/>
      <c r="P19" s="229">
        <v>80179</v>
      </c>
      <c r="Q19" s="473">
        <v>3347</v>
      </c>
      <c r="R19" s="473"/>
      <c r="S19" s="230">
        <v>79406</v>
      </c>
    </row>
    <row r="20" spans="1:20" ht="22.5" customHeight="1">
      <c r="A20" s="485"/>
      <c r="B20" s="485"/>
      <c r="C20" s="14" t="s">
        <v>218</v>
      </c>
      <c r="D20" s="14"/>
      <c r="E20" s="460" t="s">
        <v>209</v>
      </c>
      <c r="F20" s="460"/>
      <c r="G20" s="460"/>
      <c r="H20" s="460"/>
      <c r="I20" s="460"/>
      <c r="J20" s="232"/>
      <c r="K20" s="478">
        <v>25936</v>
      </c>
      <c r="L20" s="477"/>
      <c r="M20" s="229">
        <v>2091752</v>
      </c>
      <c r="N20" s="477">
        <v>25707</v>
      </c>
      <c r="O20" s="477"/>
      <c r="P20" s="229">
        <v>2074590</v>
      </c>
      <c r="Q20" s="473">
        <v>25432</v>
      </c>
      <c r="R20" s="473"/>
      <c r="S20" s="230">
        <v>2046720</v>
      </c>
      <c r="T20" s="231"/>
    </row>
    <row r="21" spans="1:20" ht="24" customHeight="1">
      <c r="A21" s="435"/>
      <c r="B21" s="435"/>
      <c r="C21" s="14"/>
      <c r="D21" s="14"/>
      <c r="E21" s="435" t="s">
        <v>210</v>
      </c>
      <c r="F21" s="435"/>
      <c r="G21" s="435"/>
      <c r="H21" s="435"/>
      <c r="I21" s="435"/>
      <c r="J21" s="232"/>
      <c r="K21" s="478">
        <v>69419</v>
      </c>
      <c r="L21" s="477"/>
      <c r="M21" s="229">
        <v>17071256</v>
      </c>
      <c r="N21" s="477">
        <v>68958</v>
      </c>
      <c r="O21" s="477"/>
      <c r="P21" s="229">
        <v>17198716</v>
      </c>
      <c r="Q21" s="473">
        <v>68996</v>
      </c>
      <c r="R21" s="473"/>
      <c r="S21" s="230">
        <v>17337368</v>
      </c>
      <c r="T21" s="231"/>
    </row>
    <row r="22" spans="1:19" ht="6" customHeight="1" thickBot="1">
      <c r="A22" s="455"/>
      <c r="B22" s="455"/>
      <c r="C22" s="124"/>
      <c r="D22" s="124"/>
      <c r="E22" s="409"/>
      <c r="F22" s="409"/>
      <c r="G22" s="409"/>
      <c r="H22" s="409"/>
      <c r="I22" s="409"/>
      <c r="J22" s="233"/>
      <c r="K22" s="456"/>
      <c r="L22" s="457"/>
      <c r="M22" s="142"/>
      <c r="N22" s="457"/>
      <c r="O22" s="457"/>
      <c r="P22" s="142"/>
      <c r="Q22" s="492"/>
      <c r="R22" s="492"/>
      <c r="S22" s="234"/>
    </row>
    <row r="23" spans="1:19" ht="18" customHeight="1">
      <c r="A23" s="5" t="s">
        <v>216</v>
      </c>
      <c r="B23" s="235"/>
      <c r="C23" s="115"/>
      <c r="D23" s="115"/>
      <c r="E23" s="117"/>
      <c r="F23" s="236"/>
      <c r="G23" s="236"/>
      <c r="H23" s="127"/>
      <c r="I23" s="232"/>
      <c r="J23" s="232"/>
      <c r="K23" s="232"/>
      <c r="L23" s="232"/>
      <c r="M23" s="232"/>
      <c r="N23" s="232"/>
      <c r="O23" s="232"/>
      <c r="P23" s="232"/>
      <c r="Q23" s="232"/>
      <c r="R23" s="237"/>
      <c r="S23" s="232"/>
    </row>
    <row r="25" ht="13.5">
      <c r="O25" s="238"/>
    </row>
    <row r="27" ht="13.5">
      <c r="O27" s="238"/>
    </row>
  </sheetData>
  <mergeCells count="90">
    <mergeCell ref="Q16:R16"/>
    <mergeCell ref="K19:L19"/>
    <mergeCell ref="K22:L22"/>
    <mergeCell ref="N22:O22"/>
    <mergeCell ref="Q20:R20"/>
    <mergeCell ref="K20:L20"/>
    <mergeCell ref="Q21:R21"/>
    <mergeCell ref="K21:L21"/>
    <mergeCell ref="Q22:R22"/>
    <mergeCell ref="N21:O21"/>
    <mergeCell ref="Q17:R17"/>
    <mergeCell ref="K17:L17"/>
    <mergeCell ref="Q18:R18"/>
    <mergeCell ref="K18:L18"/>
    <mergeCell ref="N17:O17"/>
    <mergeCell ref="Q14:R14"/>
    <mergeCell ref="K14:L14"/>
    <mergeCell ref="Q15:R15"/>
    <mergeCell ref="K15:L15"/>
    <mergeCell ref="Q12:R12"/>
    <mergeCell ref="K12:L12"/>
    <mergeCell ref="Q13:R13"/>
    <mergeCell ref="K13:L13"/>
    <mergeCell ref="Q10:R10"/>
    <mergeCell ref="K10:L10"/>
    <mergeCell ref="Q11:R11"/>
    <mergeCell ref="K11:L11"/>
    <mergeCell ref="Q8:R8"/>
    <mergeCell ref="K8:L8"/>
    <mergeCell ref="Q9:R9"/>
    <mergeCell ref="K9:L9"/>
    <mergeCell ref="N8:O8"/>
    <mergeCell ref="Q6:R6"/>
    <mergeCell ref="K6:L6"/>
    <mergeCell ref="Q7:R7"/>
    <mergeCell ref="K7:L7"/>
    <mergeCell ref="Q4:S4"/>
    <mergeCell ref="K4:M4"/>
    <mergeCell ref="Q5:R5"/>
    <mergeCell ref="K5:L5"/>
    <mergeCell ref="A16:B17"/>
    <mergeCell ref="A18:B18"/>
    <mergeCell ref="A19:B20"/>
    <mergeCell ref="A9:B10"/>
    <mergeCell ref="A11:B13"/>
    <mergeCell ref="A15:B15"/>
    <mergeCell ref="C4:J5"/>
    <mergeCell ref="A4:B5"/>
    <mergeCell ref="E10:I10"/>
    <mergeCell ref="E11:I11"/>
    <mergeCell ref="E7:I7"/>
    <mergeCell ref="A2:S2"/>
    <mergeCell ref="E19:I19"/>
    <mergeCell ref="E20:I20"/>
    <mergeCell ref="N9:O9"/>
    <mergeCell ref="N19:O19"/>
    <mergeCell ref="N18:O18"/>
    <mergeCell ref="N15:O15"/>
    <mergeCell ref="N10:O10"/>
    <mergeCell ref="A8:B8"/>
    <mergeCell ref="E12:I12"/>
    <mergeCell ref="E21:I21"/>
    <mergeCell ref="E14:I14"/>
    <mergeCell ref="E16:I16"/>
    <mergeCell ref="E17:I17"/>
    <mergeCell ref="E18:I18"/>
    <mergeCell ref="E13:I13"/>
    <mergeCell ref="K16:L16"/>
    <mergeCell ref="N16:O16"/>
    <mergeCell ref="N20:O20"/>
    <mergeCell ref="A22:B22"/>
    <mergeCell ref="A21:B21"/>
    <mergeCell ref="N5:O5"/>
    <mergeCell ref="N4:P4"/>
    <mergeCell ref="N14:O14"/>
    <mergeCell ref="N12:O12"/>
    <mergeCell ref="N7:O7"/>
    <mergeCell ref="N11:O11"/>
    <mergeCell ref="N13:O13"/>
    <mergeCell ref="N6:O6"/>
    <mergeCell ref="Q19:R19"/>
    <mergeCell ref="A1:G1"/>
    <mergeCell ref="E22:I22"/>
    <mergeCell ref="E6:I6"/>
    <mergeCell ref="E8:I8"/>
    <mergeCell ref="E15:I15"/>
    <mergeCell ref="A6:B6"/>
    <mergeCell ref="A7:B7"/>
    <mergeCell ref="A14:B14"/>
    <mergeCell ref="E9:I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P21"/>
  <sheetViews>
    <sheetView workbookViewId="0" topLeftCell="A1">
      <selection activeCell="A2" sqref="A2:N2"/>
    </sheetView>
  </sheetViews>
  <sheetFormatPr defaultColWidth="9.00390625" defaultRowHeight="13.5"/>
  <cols>
    <col min="1" max="1" width="1.12109375" style="223" customWidth="1"/>
    <col min="2" max="2" width="18.125" style="223" customWidth="1"/>
    <col min="3" max="3" width="0.6171875" style="223" customWidth="1"/>
    <col min="4" max="4" width="7.75390625" style="222" customWidth="1"/>
    <col min="5" max="5" width="0.5" style="222" customWidth="1"/>
    <col min="6" max="6" width="9.375" style="222" customWidth="1"/>
    <col min="7" max="7" width="7.75390625" style="222" customWidth="1"/>
    <col min="8" max="8" width="0.5" style="222" customWidth="1"/>
    <col min="9" max="9" width="9.375" style="222" customWidth="1"/>
    <col min="10" max="10" width="7.75390625" style="221" customWidth="1"/>
    <col min="11" max="11" width="9.375" style="221" customWidth="1"/>
    <col min="12" max="12" width="7.75390625" style="222" customWidth="1"/>
    <col min="13" max="13" width="0.5" style="222" customWidth="1"/>
    <col min="14" max="14" width="9.375" style="222" customWidth="1"/>
    <col min="15" max="15" width="11.00390625" style="222" customWidth="1"/>
    <col min="16" max="16384" width="11.00390625" style="173" customWidth="1"/>
  </cols>
  <sheetData>
    <row r="1" spans="1:15" ht="33" customHeight="1">
      <c r="A1" s="169"/>
      <c r="B1" s="169"/>
      <c r="C1" s="169"/>
      <c r="D1" s="169"/>
      <c r="E1" s="169"/>
      <c r="F1" s="170"/>
      <c r="G1" s="171"/>
      <c r="H1" s="171"/>
      <c r="I1" s="171"/>
      <c r="J1" s="171"/>
      <c r="K1" s="170"/>
      <c r="L1" s="171"/>
      <c r="M1" s="171"/>
      <c r="N1" s="170"/>
      <c r="O1" s="172"/>
    </row>
    <row r="2" spans="1:15" ht="51" customHeight="1">
      <c r="A2" s="493" t="s">
        <v>178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174"/>
    </row>
    <row r="3" spans="1:15" ht="16.5" customHeight="1" thickBo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6"/>
      <c r="L3" s="175"/>
      <c r="M3" s="175"/>
      <c r="N3" s="176" t="s">
        <v>179</v>
      </c>
      <c r="O3" s="174"/>
    </row>
    <row r="4" spans="1:15" ht="21" customHeight="1">
      <c r="A4" s="494" t="s">
        <v>168</v>
      </c>
      <c r="B4" s="494"/>
      <c r="C4" s="495"/>
      <c r="D4" s="498" t="s">
        <v>180</v>
      </c>
      <c r="E4" s="503"/>
      <c r="F4" s="499"/>
      <c r="G4" s="498" t="s">
        <v>181</v>
      </c>
      <c r="H4" s="503"/>
      <c r="I4" s="499"/>
      <c r="J4" s="498" t="s">
        <v>182</v>
      </c>
      <c r="K4" s="499"/>
      <c r="L4" s="500" t="s">
        <v>183</v>
      </c>
      <c r="M4" s="501"/>
      <c r="N4" s="502"/>
      <c r="O4" s="182"/>
    </row>
    <row r="5" spans="1:15" ht="27" customHeight="1">
      <c r="A5" s="496"/>
      <c r="B5" s="496"/>
      <c r="C5" s="497"/>
      <c r="D5" s="184" t="s">
        <v>169</v>
      </c>
      <c r="E5" s="183"/>
      <c r="F5" s="183" t="s">
        <v>170</v>
      </c>
      <c r="G5" s="184" t="s">
        <v>169</v>
      </c>
      <c r="H5" s="183"/>
      <c r="I5" s="183" t="s">
        <v>170</v>
      </c>
      <c r="J5" s="184" t="s">
        <v>169</v>
      </c>
      <c r="K5" s="183" t="s">
        <v>170</v>
      </c>
      <c r="L5" s="185" t="s">
        <v>169</v>
      </c>
      <c r="M5" s="186"/>
      <c r="N5" s="186" t="s">
        <v>170</v>
      </c>
      <c r="O5" s="187"/>
    </row>
    <row r="6" spans="1:15" ht="7.5" customHeight="1">
      <c r="A6" s="188"/>
      <c r="B6" s="188"/>
      <c r="C6" s="189"/>
      <c r="D6" s="188"/>
      <c r="E6" s="188"/>
      <c r="F6" s="188"/>
      <c r="G6" s="188"/>
      <c r="H6" s="188"/>
      <c r="I6" s="188"/>
      <c r="J6" s="188"/>
      <c r="K6" s="188"/>
      <c r="L6" s="190"/>
      <c r="M6" s="190"/>
      <c r="N6" s="190"/>
      <c r="O6" s="187"/>
    </row>
    <row r="7" spans="1:15" ht="42" customHeight="1">
      <c r="A7" s="191"/>
      <c r="B7" s="192" t="s">
        <v>171</v>
      </c>
      <c r="C7" s="193"/>
      <c r="D7" s="194">
        <v>273108</v>
      </c>
      <c r="E7" s="194"/>
      <c r="F7" s="195">
        <v>24042945</v>
      </c>
      <c r="G7" s="194">
        <v>271154</v>
      </c>
      <c r="H7" s="194"/>
      <c r="I7" s="195">
        <v>24244790</v>
      </c>
      <c r="J7" s="194">
        <v>271464</v>
      </c>
      <c r="K7" s="195">
        <v>24478878</v>
      </c>
      <c r="L7" s="196">
        <v>271047</v>
      </c>
      <c r="M7" s="196"/>
      <c r="N7" s="197">
        <v>24660787</v>
      </c>
      <c r="O7" s="198"/>
    </row>
    <row r="8" spans="1:15" ht="42" customHeight="1">
      <c r="A8" s="191"/>
      <c r="B8" s="192" t="s">
        <v>172</v>
      </c>
      <c r="C8" s="193"/>
      <c r="D8" s="199">
        <v>185862</v>
      </c>
      <c r="E8" s="199"/>
      <c r="F8" s="200">
        <v>18112966</v>
      </c>
      <c r="G8" s="199">
        <v>186283</v>
      </c>
      <c r="H8" s="199"/>
      <c r="I8" s="200">
        <v>18374977</v>
      </c>
      <c r="J8" s="199">
        <v>186860</v>
      </c>
      <c r="K8" s="200">
        <v>18640621</v>
      </c>
      <c r="L8" s="201">
        <v>187602</v>
      </c>
      <c r="M8" s="201"/>
      <c r="N8" s="202">
        <v>18875810</v>
      </c>
      <c r="O8" s="198"/>
    </row>
    <row r="9" spans="1:16" ht="42" customHeight="1">
      <c r="A9" s="191"/>
      <c r="B9" s="192" t="s">
        <v>184</v>
      </c>
      <c r="C9" s="193"/>
      <c r="D9" s="199">
        <v>4200</v>
      </c>
      <c r="E9" s="199"/>
      <c r="F9" s="199">
        <v>731394</v>
      </c>
      <c r="G9" s="199">
        <v>4277</v>
      </c>
      <c r="H9" s="199"/>
      <c r="I9" s="199">
        <v>758477</v>
      </c>
      <c r="J9" s="199">
        <v>4388</v>
      </c>
      <c r="K9" s="199">
        <v>789074</v>
      </c>
      <c r="L9" s="201">
        <v>4492</v>
      </c>
      <c r="M9" s="201"/>
      <c r="N9" s="201">
        <v>820877</v>
      </c>
      <c r="O9" s="198"/>
      <c r="P9" s="203"/>
    </row>
    <row r="10" spans="1:15" ht="42" customHeight="1">
      <c r="A10" s="191"/>
      <c r="B10" s="192" t="s">
        <v>173</v>
      </c>
      <c r="C10" s="193"/>
      <c r="D10" s="199">
        <v>12903</v>
      </c>
      <c r="E10" s="199"/>
      <c r="F10" s="199">
        <v>1358081</v>
      </c>
      <c r="G10" s="199">
        <v>12655</v>
      </c>
      <c r="H10" s="199"/>
      <c r="I10" s="199">
        <v>1342486</v>
      </c>
      <c r="J10" s="199">
        <v>12444</v>
      </c>
      <c r="K10" s="199">
        <v>1326906</v>
      </c>
      <c r="L10" s="201">
        <v>12236</v>
      </c>
      <c r="M10" s="201"/>
      <c r="N10" s="201">
        <v>1313571</v>
      </c>
      <c r="O10" s="204"/>
    </row>
    <row r="11" spans="1:15" ht="42" customHeight="1">
      <c r="A11" s="191"/>
      <c r="B11" s="192" t="s">
        <v>174</v>
      </c>
      <c r="C11" s="193"/>
      <c r="D11" s="205">
        <v>11862</v>
      </c>
      <c r="E11" s="205"/>
      <c r="F11" s="205">
        <v>1325071</v>
      </c>
      <c r="G11" s="205">
        <v>11634</v>
      </c>
      <c r="H11" s="205"/>
      <c r="I11" s="205">
        <v>1300791</v>
      </c>
      <c r="J11" s="205">
        <v>11428</v>
      </c>
      <c r="K11" s="205">
        <v>1276905</v>
      </c>
      <c r="L11" s="206">
        <v>11228</v>
      </c>
      <c r="M11" s="206"/>
      <c r="N11" s="206">
        <v>1256373</v>
      </c>
      <c r="O11" s="204"/>
    </row>
    <row r="12" spans="1:15" ht="42" customHeight="1">
      <c r="A12" s="191"/>
      <c r="B12" s="192" t="s">
        <v>185</v>
      </c>
      <c r="C12" s="193"/>
      <c r="D12" s="199">
        <v>337</v>
      </c>
      <c r="E12" s="199"/>
      <c r="F12" s="199">
        <v>46806</v>
      </c>
      <c r="G12" s="199">
        <v>326</v>
      </c>
      <c r="H12" s="199"/>
      <c r="I12" s="199">
        <v>44684</v>
      </c>
      <c r="J12" s="199">
        <v>318</v>
      </c>
      <c r="K12" s="199">
        <v>43781</v>
      </c>
      <c r="L12" s="201">
        <v>310</v>
      </c>
      <c r="M12" s="201"/>
      <c r="N12" s="201">
        <v>43042</v>
      </c>
      <c r="O12" s="204"/>
    </row>
    <row r="13" spans="1:15" ht="42" customHeight="1">
      <c r="A13" s="191"/>
      <c r="B13" s="192" t="s">
        <v>186</v>
      </c>
      <c r="C13" s="193"/>
      <c r="D13" s="199">
        <v>4396</v>
      </c>
      <c r="E13" s="199"/>
      <c r="F13" s="199">
        <v>275084</v>
      </c>
      <c r="G13" s="199">
        <v>4237</v>
      </c>
      <c r="H13" s="199"/>
      <c r="I13" s="199">
        <v>276552</v>
      </c>
      <c r="J13" s="199">
        <v>4220</v>
      </c>
      <c r="K13" s="199">
        <v>280315</v>
      </c>
      <c r="L13" s="201">
        <v>4208</v>
      </c>
      <c r="M13" s="201"/>
      <c r="N13" s="201">
        <v>281274</v>
      </c>
      <c r="O13" s="204"/>
    </row>
    <row r="14" spans="1:15" ht="42" customHeight="1">
      <c r="A14" s="191"/>
      <c r="B14" s="192" t="s">
        <v>187</v>
      </c>
      <c r="C14" s="193"/>
      <c r="D14" s="199">
        <v>208</v>
      </c>
      <c r="E14" s="199"/>
      <c r="F14" s="199">
        <v>26809</v>
      </c>
      <c r="G14" s="199">
        <v>211</v>
      </c>
      <c r="H14" s="199"/>
      <c r="I14" s="199">
        <v>27014</v>
      </c>
      <c r="J14" s="199">
        <v>215</v>
      </c>
      <c r="K14" s="199">
        <v>28523</v>
      </c>
      <c r="L14" s="201">
        <v>220</v>
      </c>
      <c r="M14" s="201"/>
      <c r="N14" s="201">
        <v>28684</v>
      </c>
      <c r="O14" s="204"/>
    </row>
    <row r="15" spans="1:15" ht="42" customHeight="1">
      <c r="A15" s="191"/>
      <c r="B15" s="192" t="s">
        <v>175</v>
      </c>
      <c r="C15" s="193"/>
      <c r="D15" s="205">
        <v>11</v>
      </c>
      <c r="E15" s="205"/>
      <c r="F15" s="205">
        <v>827</v>
      </c>
      <c r="G15" s="205">
        <v>9</v>
      </c>
      <c r="H15" s="205"/>
      <c r="I15" s="205">
        <v>720</v>
      </c>
      <c r="J15" s="205">
        <v>9</v>
      </c>
      <c r="K15" s="205">
        <v>720</v>
      </c>
      <c r="L15" s="206">
        <v>10</v>
      </c>
      <c r="M15" s="206"/>
      <c r="N15" s="206">
        <v>673</v>
      </c>
      <c r="O15" s="208"/>
    </row>
    <row r="16" spans="1:15" ht="42" customHeight="1">
      <c r="A16" s="191"/>
      <c r="B16" s="192" t="s">
        <v>188</v>
      </c>
      <c r="C16" s="193"/>
      <c r="D16" s="199">
        <v>6063</v>
      </c>
      <c r="E16" s="199"/>
      <c r="F16" s="199">
        <v>465953</v>
      </c>
      <c r="G16" s="199">
        <v>5895</v>
      </c>
      <c r="H16" s="199"/>
      <c r="I16" s="199">
        <v>447710</v>
      </c>
      <c r="J16" s="199">
        <v>5795</v>
      </c>
      <c r="K16" s="199">
        <v>439818</v>
      </c>
      <c r="L16" s="201">
        <v>5691</v>
      </c>
      <c r="M16" s="201"/>
      <c r="N16" s="201">
        <v>426743</v>
      </c>
      <c r="O16" s="208"/>
    </row>
    <row r="17" spans="1:15" ht="42" customHeight="1">
      <c r="A17" s="191"/>
      <c r="B17" s="192" t="s">
        <v>176</v>
      </c>
      <c r="C17" s="193"/>
      <c r="D17" s="199">
        <v>1209</v>
      </c>
      <c r="E17" s="199"/>
      <c r="F17" s="199">
        <v>44529</v>
      </c>
      <c r="G17" s="199">
        <v>1190</v>
      </c>
      <c r="H17" s="199"/>
      <c r="I17" s="199">
        <v>43948</v>
      </c>
      <c r="J17" s="199">
        <v>1175</v>
      </c>
      <c r="K17" s="199">
        <v>43389</v>
      </c>
      <c r="L17" s="201">
        <v>1162</v>
      </c>
      <c r="M17" s="201"/>
      <c r="N17" s="201">
        <v>42924</v>
      </c>
      <c r="O17" s="204"/>
    </row>
    <row r="18" spans="1:15" ht="42" customHeight="1">
      <c r="A18" s="191"/>
      <c r="B18" s="192" t="s">
        <v>177</v>
      </c>
      <c r="C18" s="193"/>
      <c r="D18" s="205">
        <v>46057</v>
      </c>
      <c r="E18" s="205"/>
      <c r="F18" s="205">
        <v>1655425</v>
      </c>
      <c r="G18" s="205">
        <v>44437</v>
      </c>
      <c r="H18" s="205"/>
      <c r="I18" s="205">
        <v>1627431</v>
      </c>
      <c r="J18" s="205">
        <v>44612</v>
      </c>
      <c r="K18" s="205">
        <v>1608826</v>
      </c>
      <c r="L18" s="206">
        <v>43888</v>
      </c>
      <c r="M18" s="206"/>
      <c r="N18" s="206">
        <v>1570816</v>
      </c>
      <c r="O18" s="204"/>
    </row>
    <row r="19" spans="1:15" ht="7.5" customHeight="1" thickBot="1">
      <c r="A19" s="209"/>
      <c r="B19" s="210"/>
      <c r="C19" s="211"/>
      <c r="D19" s="212"/>
      <c r="E19" s="212"/>
      <c r="F19" s="212"/>
      <c r="G19" s="212"/>
      <c r="H19" s="212"/>
      <c r="I19" s="212"/>
      <c r="J19" s="212"/>
      <c r="K19" s="212"/>
      <c r="L19" s="213"/>
      <c r="M19" s="213"/>
      <c r="N19" s="213"/>
      <c r="O19" s="204"/>
    </row>
    <row r="20" spans="1:15" ht="18" customHeight="1">
      <c r="A20" s="214" t="s">
        <v>189</v>
      </c>
      <c r="B20" s="215"/>
      <c r="C20" s="216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8"/>
    </row>
    <row r="21" spans="1:14" ht="17.25">
      <c r="A21" s="219"/>
      <c r="B21" s="220"/>
      <c r="C21" s="220"/>
      <c r="D21" s="221"/>
      <c r="E21" s="221"/>
      <c r="F21" s="221"/>
      <c r="G21" s="221"/>
      <c r="H21" s="221"/>
      <c r="I21" s="221"/>
      <c r="L21" s="221"/>
      <c r="M21" s="221"/>
      <c r="N21" s="221"/>
    </row>
  </sheetData>
  <mergeCells count="6">
    <mergeCell ref="A2:N2"/>
    <mergeCell ref="A4:C5"/>
    <mergeCell ref="J4:K4"/>
    <mergeCell ref="L4:N4"/>
    <mergeCell ref="D4:F4"/>
    <mergeCell ref="G4:I4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A2" sqref="A2:L2"/>
    </sheetView>
  </sheetViews>
  <sheetFormatPr defaultColWidth="9.00390625" defaultRowHeight="13.5"/>
  <cols>
    <col min="1" max="1" width="0.875" style="1" customWidth="1"/>
    <col min="2" max="4" width="4.125" style="1" customWidth="1"/>
    <col min="5" max="5" width="9.875" style="1" customWidth="1"/>
    <col min="6" max="12" width="9.50390625" style="1" customWidth="1"/>
    <col min="13" max="22" width="9.00390625" style="1" customWidth="1"/>
  </cols>
  <sheetData>
    <row r="1" spans="1:22" ht="30" customHeight="1">
      <c r="A1" s="508"/>
      <c r="B1" s="508"/>
      <c r="C1" s="508"/>
      <c r="D1" s="508"/>
      <c r="E1" s="508"/>
      <c r="F1" s="25"/>
      <c r="G1" s="25"/>
      <c r="H1" s="25"/>
      <c r="I1" s="25"/>
      <c r="J1" s="25"/>
      <c r="K1" s="25"/>
      <c r="L1" s="25"/>
      <c r="M1" s="25"/>
      <c r="V1" s="2"/>
    </row>
    <row r="2" spans="1:13" ht="48" customHeight="1">
      <c r="A2" s="397" t="s">
        <v>139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149"/>
    </row>
    <row r="3" spans="1:22" ht="16.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7"/>
      <c r="O3" s="7"/>
      <c r="P3" s="7"/>
      <c r="Q3" s="7"/>
      <c r="R3" s="7"/>
      <c r="S3" s="7"/>
      <c r="T3" s="7"/>
      <c r="U3" s="7"/>
      <c r="V3" s="114" t="s">
        <v>140</v>
      </c>
    </row>
    <row r="4" spans="1:22" ht="21" customHeight="1">
      <c r="A4" s="510" t="s">
        <v>1</v>
      </c>
      <c r="B4" s="511"/>
      <c r="C4" s="511"/>
      <c r="D4" s="511"/>
      <c r="E4" s="510" t="s">
        <v>141</v>
      </c>
      <c r="F4" s="511"/>
      <c r="G4" s="511"/>
      <c r="H4" s="511"/>
      <c r="I4" s="511"/>
      <c r="J4" s="511"/>
      <c r="K4" s="511"/>
      <c r="L4" s="511"/>
      <c r="M4" s="512"/>
      <c r="N4" s="509" t="s">
        <v>142</v>
      </c>
      <c r="O4" s="506"/>
      <c r="P4" s="506"/>
      <c r="Q4" s="506"/>
      <c r="R4" s="506"/>
      <c r="S4" s="506"/>
      <c r="T4" s="506"/>
      <c r="U4" s="506" t="s">
        <v>143</v>
      </c>
      <c r="V4" s="507"/>
    </row>
    <row r="5" spans="1:22" ht="21" customHeight="1">
      <c r="A5" s="514"/>
      <c r="B5" s="517"/>
      <c r="C5" s="517"/>
      <c r="D5" s="517"/>
      <c r="E5" s="514" t="s">
        <v>144</v>
      </c>
      <c r="F5" s="150" t="s">
        <v>145</v>
      </c>
      <c r="G5" s="150" t="s">
        <v>146</v>
      </c>
      <c r="H5" s="150" t="s">
        <v>147</v>
      </c>
      <c r="I5" s="150" t="s">
        <v>148</v>
      </c>
      <c r="J5" s="150" t="s">
        <v>149</v>
      </c>
      <c r="K5" s="151" t="s">
        <v>150</v>
      </c>
      <c r="L5" s="151" t="s">
        <v>147</v>
      </c>
      <c r="M5" s="152" t="s">
        <v>150</v>
      </c>
      <c r="N5" s="513" t="s">
        <v>157</v>
      </c>
      <c r="O5" s="504" t="s">
        <v>158</v>
      </c>
      <c r="P5" s="504" t="s">
        <v>151</v>
      </c>
      <c r="Q5" s="504" t="s">
        <v>159</v>
      </c>
      <c r="R5" s="504" t="s">
        <v>160</v>
      </c>
      <c r="S5" s="504" t="s">
        <v>161</v>
      </c>
      <c r="T5" s="504" t="s">
        <v>152</v>
      </c>
      <c r="U5" s="504" t="s">
        <v>162</v>
      </c>
      <c r="V5" s="505" t="s">
        <v>163</v>
      </c>
    </row>
    <row r="6" spans="1:22" ht="21" customHeight="1">
      <c r="A6" s="514"/>
      <c r="B6" s="517"/>
      <c r="C6" s="517"/>
      <c r="D6" s="517"/>
      <c r="E6" s="514"/>
      <c r="F6" s="156" t="s">
        <v>153</v>
      </c>
      <c r="G6" s="156" t="s">
        <v>153</v>
      </c>
      <c r="H6" s="156" t="s">
        <v>153</v>
      </c>
      <c r="I6" s="156" t="s">
        <v>154</v>
      </c>
      <c r="J6" s="156" t="s">
        <v>154</v>
      </c>
      <c r="K6" s="157" t="s">
        <v>153</v>
      </c>
      <c r="L6" s="157" t="s">
        <v>155</v>
      </c>
      <c r="M6" s="158" t="s">
        <v>155</v>
      </c>
      <c r="N6" s="513"/>
      <c r="O6" s="504"/>
      <c r="P6" s="504"/>
      <c r="Q6" s="504"/>
      <c r="R6" s="504"/>
      <c r="S6" s="504"/>
      <c r="T6" s="504"/>
      <c r="U6" s="504"/>
      <c r="V6" s="505"/>
    </row>
    <row r="7" spans="1:22" ht="6" customHeight="1">
      <c r="A7" s="454"/>
      <c r="B7" s="454"/>
      <c r="C7" s="454"/>
      <c r="D7" s="516"/>
      <c r="E7" s="132"/>
      <c r="F7" s="133"/>
      <c r="G7" s="133"/>
      <c r="H7" s="131"/>
      <c r="I7" s="131"/>
      <c r="J7" s="131"/>
      <c r="K7" s="131"/>
      <c r="L7" s="131"/>
      <c r="M7" s="133"/>
      <c r="N7" s="159"/>
      <c r="O7" s="159"/>
      <c r="P7" s="159"/>
      <c r="Q7" s="159"/>
      <c r="R7" s="159"/>
      <c r="S7" s="159"/>
      <c r="T7" s="159"/>
      <c r="U7" s="159"/>
      <c r="V7" s="160"/>
    </row>
    <row r="8" spans="1:22" ht="24.75" customHeight="1">
      <c r="A8" s="435" t="s">
        <v>164</v>
      </c>
      <c r="B8" s="518"/>
      <c r="C8" s="518"/>
      <c r="D8" s="519"/>
      <c r="E8" s="161">
        <v>9852.3</v>
      </c>
      <c r="F8" s="162">
        <v>1091.6</v>
      </c>
      <c r="G8" s="161">
        <v>32.9</v>
      </c>
      <c r="H8" s="161">
        <v>0</v>
      </c>
      <c r="I8" s="162">
        <v>1399.6</v>
      </c>
      <c r="J8" s="162">
        <v>594.7</v>
      </c>
      <c r="K8" s="161">
        <v>0</v>
      </c>
      <c r="L8" s="162">
        <v>3213.1</v>
      </c>
      <c r="M8" s="162">
        <v>497.1</v>
      </c>
      <c r="N8" s="163">
        <v>174.8</v>
      </c>
      <c r="O8" s="164">
        <v>0</v>
      </c>
      <c r="P8" s="163">
        <v>566.8</v>
      </c>
      <c r="Q8" s="163">
        <v>335.1</v>
      </c>
      <c r="R8" s="163">
        <v>399.5</v>
      </c>
      <c r="S8" s="163">
        <v>1172.1</v>
      </c>
      <c r="T8" s="163">
        <v>375</v>
      </c>
      <c r="U8" s="163">
        <v>42.6</v>
      </c>
      <c r="V8" s="163">
        <v>593</v>
      </c>
    </row>
    <row r="9" spans="1:22" ht="24.75" customHeight="1">
      <c r="A9" s="435" t="s">
        <v>165</v>
      </c>
      <c r="B9" s="435"/>
      <c r="C9" s="435"/>
      <c r="D9" s="424"/>
      <c r="E9" s="161">
        <v>9852.7</v>
      </c>
      <c r="F9" s="162">
        <v>1091.6</v>
      </c>
      <c r="G9" s="161">
        <v>32.9</v>
      </c>
      <c r="H9" s="161">
        <v>0</v>
      </c>
      <c r="I9" s="162">
        <v>1399.8</v>
      </c>
      <c r="J9" s="162">
        <v>594.8</v>
      </c>
      <c r="K9" s="161">
        <v>0</v>
      </c>
      <c r="L9" s="162">
        <v>3213.4</v>
      </c>
      <c r="M9" s="162">
        <v>497.1</v>
      </c>
      <c r="N9" s="163">
        <v>174.8</v>
      </c>
      <c r="O9" s="164">
        <v>0</v>
      </c>
      <c r="P9" s="163">
        <v>566.8</v>
      </c>
      <c r="Q9" s="163">
        <v>335.1</v>
      </c>
      <c r="R9" s="163">
        <v>399.3</v>
      </c>
      <c r="S9" s="163">
        <v>1172.1</v>
      </c>
      <c r="T9" s="163">
        <v>375</v>
      </c>
      <c r="U9" s="163">
        <v>42.6</v>
      </c>
      <c r="V9" s="163">
        <v>593</v>
      </c>
    </row>
    <row r="10" spans="1:22" ht="24.75" customHeight="1">
      <c r="A10" s="435" t="s">
        <v>166</v>
      </c>
      <c r="B10" s="435"/>
      <c r="C10" s="435"/>
      <c r="D10" s="424"/>
      <c r="E10" s="161">
        <v>9849.3</v>
      </c>
      <c r="F10" s="162">
        <v>1092</v>
      </c>
      <c r="G10" s="161">
        <v>32.9</v>
      </c>
      <c r="H10" s="161">
        <v>0</v>
      </c>
      <c r="I10" s="162">
        <v>1398.3</v>
      </c>
      <c r="J10" s="162">
        <v>594.5</v>
      </c>
      <c r="K10" s="161">
        <v>0</v>
      </c>
      <c r="L10" s="162">
        <v>3213.2</v>
      </c>
      <c r="M10" s="162">
        <v>497</v>
      </c>
      <c r="N10" s="163">
        <v>175.3</v>
      </c>
      <c r="O10" s="164">
        <v>0</v>
      </c>
      <c r="P10" s="163">
        <v>567</v>
      </c>
      <c r="Q10" s="163">
        <v>334.1</v>
      </c>
      <c r="R10" s="163">
        <v>399</v>
      </c>
      <c r="S10" s="163">
        <v>1171</v>
      </c>
      <c r="T10" s="163">
        <v>375</v>
      </c>
      <c r="U10" s="163">
        <v>43</v>
      </c>
      <c r="V10" s="163">
        <v>592</v>
      </c>
    </row>
    <row r="11" spans="1:22" s="8" customFormat="1" ht="24.75" customHeight="1">
      <c r="A11" s="435" t="s">
        <v>13</v>
      </c>
      <c r="B11" s="435"/>
      <c r="C11" s="435"/>
      <c r="D11" s="424"/>
      <c r="E11" s="165">
        <v>9849.3</v>
      </c>
      <c r="F11" s="161">
        <v>1092</v>
      </c>
      <c r="G11" s="161">
        <v>32.9</v>
      </c>
      <c r="H11" s="161">
        <v>0</v>
      </c>
      <c r="I11" s="161">
        <v>1398.3</v>
      </c>
      <c r="J11" s="161">
        <v>594.5</v>
      </c>
      <c r="K11" s="161">
        <v>0</v>
      </c>
      <c r="L11" s="161">
        <v>3213.2</v>
      </c>
      <c r="M11" s="161">
        <v>497</v>
      </c>
      <c r="N11" s="164">
        <v>175.3</v>
      </c>
      <c r="O11" s="164">
        <v>0</v>
      </c>
      <c r="P11" s="164">
        <v>567</v>
      </c>
      <c r="Q11" s="164">
        <v>334.1</v>
      </c>
      <c r="R11" s="164">
        <v>399</v>
      </c>
      <c r="S11" s="164">
        <v>1171</v>
      </c>
      <c r="T11" s="164">
        <v>375</v>
      </c>
      <c r="U11" s="164">
        <v>43</v>
      </c>
      <c r="V11" s="164">
        <v>592</v>
      </c>
    </row>
    <row r="12" spans="1:22" s="9" customFormat="1" ht="24.75" customHeight="1">
      <c r="A12" s="434" t="s">
        <v>167</v>
      </c>
      <c r="B12" s="434"/>
      <c r="C12" s="434"/>
      <c r="D12" s="411"/>
      <c r="E12" s="166">
        <v>9849.3</v>
      </c>
      <c r="F12" s="167">
        <v>1092</v>
      </c>
      <c r="G12" s="167">
        <v>32.9</v>
      </c>
      <c r="H12" s="167">
        <v>0</v>
      </c>
      <c r="I12" s="167">
        <v>1398.3</v>
      </c>
      <c r="J12" s="167">
        <v>594.5</v>
      </c>
      <c r="K12" s="167">
        <v>0</v>
      </c>
      <c r="L12" s="167">
        <v>3213.2</v>
      </c>
      <c r="M12" s="167">
        <v>497</v>
      </c>
      <c r="N12" s="168">
        <v>175.3</v>
      </c>
      <c r="O12" s="167">
        <v>0</v>
      </c>
      <c r="P12" s="168">
        <v>567</v>
      </c>
      <c r="Q12" s="168">
        <v>334.1</v>
      </c>
      <c r="R12" s="168">
        <v>399</v>
      </c>
      <c r="S12" s="168">
        <v>1171</v>
      </c>
      <c r="T12" s="168">
        <v>375</v>
      </c>
      <c r="U12" s="168">
        <v>43</v>
      </c>
      <c r="V12" s="168">
        <v>592</v>
      </c>
    </row>
    <row r="13" spans="1:22" ht="6" customHeight="1" thickBot="1">
      <c r="A13" s="457"/>
      <c r="B13" s="457"/>
      <c r="C13" s="457"/>
      <c r="D13" s="515"/>
      <c r="E13" s="143"/>
      <c r="F13" s="144"/>
      <c r="G13" s="144"/>
      <c r="H13" s="142"/>
      <c r="I13" s="142"/>
      <c r="J13" s="142"/>
      <c r="K13" s="142"/>
      <c r="L13" s="142"/>
      <c r="M13" s="144"/>
      <c r="N13" s="126"/>
      <c r="O13" s="126"/>
      <c r="P13" s="126"/>
      <c r="Q13" s="126"/>
      <c r="R13" s="126"/>
      <c r="S13" s="126"/>
      <c r="T13" s="126"/>
      <c r="U13" s="126"/>
      <c r="V13" s="145"/>
    </row>
    <row r="14" spans="1:22" ht="18" customHeight="1">
      <c r="A14" s="5" t="s">
        <v>156</v>
      </c>
      <c r="B14" s="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7"/>
      <c r="O14" s="7"/>
      <c r="P14" s="7"/>
      <c r="Q14" s="7"/>
      <c r="R14" s="7"/>
      <c r="S14" s="7"/>
      <c r="T14" s="7"/>
      <c r="U14" s="7"/>
      <c r="V14" s="7"/>
    </row>
  </sheetData>
  <mergeCells count="23">
    <mergeCell ref="E5:E6"/>
    <mergeCell ref="A11:D11"/>
    <mergeCell ref="A13:D13"/>
    <mergeCell ref="A7:D7"/>
    <mergeCell ref="A4:D6"/>
    <mergeCell ref="A10:D10"/>
    <mergeCell ref="A9:D9"/>
    <mergeCell ref="A8:D8"/>
    <mergeCell ref="A12:D12"/>
    <mergeCell ref="U4:V4"/>
    <mergeCell ref="U5:U6"/>
    <mergeCell ref="A1:E1"/>
    <mergeCell ref="R5:R6"/>
    <mergeCell ref="S5:S6"/>
    <mergeCell ref="T5:T6"/>
    <mergeCell ref="N4:T4"/>
    <mergeCell ref="E4:M4"/>
    <mergeCell ref="N5:N6"/>
    <mergeCell ref="A2:L2"/>
    <mergeCell ref="O5:O6"/>
    <mergeCell ref="P5:P6"/>
    <mergeCell ref="Q5:Q6"/>
    <mergeCell ref="V5:V6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16"/>
  <sheetViews>
    <sheetView zoomScaleSheetLayoutView="100" workbookViewId="0" topLeftCell="A1">
      <selection activeCell="A2" sqref="A2:W2"/>
    </sheetView>
  </sheetViews>
  <sheetFormatPr defaultColWidth="9.00390625" defaultRowHeight="13.5"/>
  <cols>
    <col min="1" max="1" width="0.875" style="1" customWidth="1"/>
    <col min="2" max="2" width="4.625" style="1" customWidth="1"/>
    <col min="3" max="3" width="0.74609375" style="1" customWidth="1"/>
    <col min="4" max="4" width="8.25390625" style="1" customWidth="1"/>
    <col min="5" max="5" width="6.25390625" style="1" customWidth="1"/>
    <col min="6" max="6" width="0.74609375" style="1" customWidth="1"/>
    <col min="7" max="8" width="1.4921875" style="1" customWidth="1"/>
    <col min="9" max="9" width="9.00390625" style="1" customWidth="1"/>
    <col min="10" max="10" width="1.4921875" style="1" customWidth="1"/>
    <col min="11" max="11" width="7.50390625" style="1" customWidth="1"/>
    <col min="12" max="12" width="6.00390625" style="1" customWidth="1"/>
    <col min="13" max="13" width="3.75390625" style="1" customWidth="1"/>
    <col min="14" max="14" width="0.74609375" style="1" customWidth="1"/>
    <col min="15" max="15" width="7.75390625" style="1" customWidth="1"/>
    <col min="16" max="17" width="0.74609375" style="1" customWidth="1"/>
    <col min="18" max="18" width="8.375" style="1" customWidth="1"/>
    <col min="19" max="19" width="0.74609375" style="1" customWidth="1"/>
    <col min="20" max="20" width="4.625" style="1" customWidth="1"/>
    <col min="21" max="21" width="3.00390625" style="1" customWidth="1"/>
    <col min="22" max="22" width="1.4921875" style="1" customWidth="1"/>
    <col min="23" max="23" width="9.50390625" style="1" customWidth="1"/>
    <col min="24" max="24" width="7.75390625" style="1" customWidth="1"/>
    <col min="25" max="25" width="2.375" style="1" customWidth="1"/>
    <col min="26" max="26" width="3.00390625" style="1" customWidth="1"/>
    <col min="27" max="27" width="5.375" style="1" customWidth="1"/>
    <col min="28" max="28" width="1.4921875" style="1" customWidth="1"/>
    <col min="29" max="29" width="6.00390625" style="1" customWidth="1"/>
    <col min="30" max="30" width="3.875" style="1" customWidth="1"/>
    <col min="31" max="31" width="6.875" style="1" customWidth="1"/>
    <col min="32" max="32" width="3.00390625" style="1" customWidth="1"/>
    <col min="33" max="33" width="4.625" style="1" customWidth="1"/>
    <col min="34" max="34" width="3.00390625" style="1" customWidth="1"/>
    <col min="35" max="35" width="2.25390625" style="1" customWidth="1"/>
    <col min="36" max="36" width="4.625" style="1" customWidth="1"/>
    <col min="37" max="37" width="3.75390625" style="1" customWidth="1"/>
    <col min="38" max="38" width="1.4921875" style="1" customWidth="1"/>
    <col min="39" max="39" width="2.25390625" style="1" customWidth="1"/>
    <col min="40" max="40" width="6.75390625" style="1" customWidth="1"/>
    <col min="41" max="41" width="0.74609375" style="1" customWidth="1"/>
    <col min="42" max="42" width="2.375" style="1" customWidth="1"/>
    <col min="43" max="43" width="7.625" style="1" customWidth="1"/>
    <col min="44" max="44" width="10.75390625" style="1" customWidth="1"/>
  </cols>
  <sheetData>
    <row r="1" spans="1:44" ht="30" customHeight="1">
      <c r="A1" s="508"/>
      <c r="B1" s="508"/>
      <c r="C1" s="508"/>
      <c r="D1" s="508"/>
      <c r="E1" s="508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AR1" s="2"/>
    </row>
    <row r="2" spans="1:44" ht="19.5" customHeight="1">
      <c r="A2" s="397" t="s">
        <v>100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6.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3" t="s">
        <v>101</v>
      </c>
    </row>
    <row r="4" spans="1:44" ht="18" customHeight="1">
      <c r="A4" s="529" t="s">
        <v>1</v>
      </c>
      <c r="B4" s="475"/>
      <c r="C4" s="475"/>
      <c r="D4" s="475"/>
      <c r="E4" s="533" t="s">
        <v>102</v>
      </c>
      <c r="F4" s="524"/>
      <c r="G4" s="524"/>
      <c r="H4" s="524"/>
      <c r="I4" s="524"/>
      <c r="J4" s="524"/>
      <c r="K4" s="524" t="s">
        <v>103</v>
      </c>
      <c r="L4" s="524"/>
      <c r="M4" s="524"/>
      <c r="N4" s="524"/>
      <c r="O4" s="524" t="s">
        <v>104</v>
      </c>
      <c r="P4" s="524"/>
      <c r="Q4" s="524"/>
      <c r="R4" s="524"/>
      <c r="S4" s="524"/>
      <c r="T4" s="524" t="s">
        <v>105</v>
      </c>
      <c r="U4" s="524"/>
      <c r="V4" s="524"/>
      <c r="W4" s="525"/>
      <c r="X4" s="23" t="s">
        <v>106</v>
      </c>
      <c r="Y4" s="24"/>
      <c r="Z4" s="24"/>
      <c r="AA4" s="24"/>
      <c r="AB4" s="24" t="s">
        <v>107</v>
      </c>
      <c r="AC4" s="24"/>
      <c r="AD4" s="24"/>
      <c r="AE4" s="24"/>
      <c r="AF4" s="24" t="s">
        <v>108</v>
      </c>
      <c r="AG4" s="24"/>
      <c r="AH4" s="24"/>
      <c r="AI4" s="24"/>
      <c r="AJ4" s="24"/>
      <c r="AK4" s="24" t="s">
        <v>109</v>
      </c>
      <c r="AL4" s="24"/>
      <c r="AM4" s="24"/>
      <c r="AN4" s="24"/>
      <c r="AO4" s="24"/>
      <c r="AP4" s="24"/>
      <c r="AQ4" s="24" t="s">
        <v>110</v>
      </c>
      <c r="AR4" s="401"/>
    </row>
    <row r="5" spans="1:44" ht="24" customHeight="1">
      <c r="A5" s="530"/>
      <c r="B5" s="531"/>
      <c r="C5" s="531"/>
      <c r="D5" s="531"/>
      <c r="E5" s="526" t="s">
        <v>111</v>
      </c>
      <c r="F5" s="527"/>
      <c r="G5" s="527"/>
      <c r="H5" s="527" t="s">
        <v>112</v>
      </c>
      <c r="I5" s="527"/>
      <c r="J5" s="527"/>
      <c r="K5" s="129" t="s">
        <v>111</v>
      </c>
      <c r="L5" s="527" t="s">
        <v>112</v>
      </c>
      <c r="M5" s="527"/>
      <c r="N5" s="527"/>
      <c r="O5" s="129" t="s">
        <v>111</v>
      </c>
      <c r="P5" s="527" t="s">
        <v>112</v>
      </c>
      <c r="Q5" s="527"/>
      <c r="R5" s="527"/>
      <c r="S5" s="527"/>
      <c r="T5" s="527" t="s">
        <v>111</v>
      </c>
      <c r="U5" s="527"/>
      <c r="V5" s="527" t="s">
        <v>112</v>
      </c>
      <c r="W5" s="532"/>
      <c r="X5" s="130" t="s">
        <v>111</v>
      </c>
      <c r="Y5" s="22" t="s">
        <v>112</v>
      </c>
      <c r="Z5" s="22"/>
      <c r="AA5" s="22"/>
      <c r="AB5" s="22" t="s">
        <v>111</v>
      </c>
      <c r="AC5" s="22"/>
      <c r="AD5" s="22" t="s">
        <v>112</v>
      </c>
      <c r="AE5" s="22"/>
      <c r="AF5" s="22" t="s">
        <v>111</v>
      </c>
      <c r="AG5" s="22"/>
      <c r="AH5" s="22" t="s">
        <v>112</v>
      </c>
      <c r="AI5" s="22"/>
      <c r="AJ5" s="22"/>
      <c r="AK5" s="22" t="s">
        <v>111</v>
      </c>
      <c r="AL5" s="22"/>
      <c r="AM5" s="22"/>
      <c r="AN5" s="22" t="s">
        <v>112</v>
      </c>
      <c r="AO5" s="22"/>
      <c r="AP5" s="22"/>
      <c r="AQ5" s="16" t="s">
        <v>111</v>
      </c>
      <c r="AR5" s="4" t="s">
        <v>112</v>
      </c>
    </row>
    <row r="6" spans="1:44" ht="6" customHeight="1">
      <c r="A6" s="454"/>
      <c r="B6" s="454"/>
      <c r="C6" s="454"/>
      <c r="D6" s="516"/>
      <c r="E6" s="458"/>
      <c r="F6" s="454"/>
      <c r="G6" s="454"/>
      <c r="H6" s="454"/>
      <c r="I6" s="454"/>
      <c r="J6" s="454"/>
      <c r="K6" s="133"/>
      <c r="L6" s="454"/>
      <c r="M6" s="454"/>
      <c r="N6" s="454"/>
      <c r="O6" s="133"/>
      <c r="P6" s="454"/>
      <c r="Q6" s="454"/>
      <c r="R6" s="454"/>
      <c r="S6" s="454"/>
      <c r="T6" s="454"/>
      <c r="U6" s="454"/>
      <c r="V6" s="454"/>
      <c r="W6" s="454"/>
      <c r="X6" s="13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13"/>
      <c r="AR6" s="13"/>
    </row>
    <row r="7" spans="1:44" ht="24.75" customHeight="1">
      <c r="A7" s="435" t="s">
        <v>78</v>
      </c>
      <c r="B7" s="435"/>
      <c r="C7" s="435"/>
      <c r="D7" s="424"/>
      <c r="E7" s="523">
        <v>156</v>
      </c>
      <c r="F7" s="523"/>
      <c r="G7" s="523"/>
      <c r="H7" s="523">
        <v>485220</v>
      </c>
      <c r="I7" s="523"/>
      <c r="J7" s="523"/>
      <c r="K7" s="135">
        <v>24</v>
      </c>
      <c r="L7" s="521">
        <v>24660</v>
      </c>
      <c r="M7" s="521"/>
      <c r="N7" s="521"/>
      <c r="O7" s="135">
        <v>33</v>
      </c>
      <c r="P7" s="521">
        <v>34250</v>
      </c>
      <c r="Q7" s="521"/>
      <c r="R7" s="521"/>
      <c r="S7" s="521"/>
      <c r="T7" s="521">
        <v>39</v>
      </c>
      <c r="U7" s="521"/>
      <c r="V7" s="521">
        <v>88060</v>
      </c>
      <c r="W7" s="521"/>
      <c r="X7" s="135">
        <v>31</v>
      </c>
      <c r="Y7" s="521">
        <v>128950</v>
      </c>
      <c r="Z7" s="522"/>
      <c r="AA7" s="522"/>
      <c r="AB7" s="521">
        <v>22</v>
      </c>
      <c r="AC7" s="522"/>
      <c r="AD7" s="521">
        <v>180150</v>
      </c>
      <c r="AE7" s="522"/>
      <c r="AF7" s="521">
        <v>4</v>
      </c>
      <c r="AG7" s="522"/>
      <c r="AH7" s="521">
        <v>16170</v>
      </c>
      <c r="AI7" s="522"/>
      <c r="AJ7" s="522"/>
      <c r="AK7" s="521">
        <v>3</v>
      </c>
      <c r="AL7" s="522"/>
      <c r="AM7" s="522"/>
      <c r="AN7" s="521">
        <v>12980</v>
      </c>
      <c r="AO7" s="522"/>
      <c r="AP7" s="522"/>
      <c r="AQ7" s="135">
        <v>0</v>
      </c>
      <c r="AR7" s="135">
        <v>0</v>
      </c>
    </row>
    <row r="8" spans="1:44" ht="24.75" customHeight="1">
      <c r="A8" s="435" t="s">
        <v>88</v>
      </c>
      <c r="B8" s="435"/>
      <c r="C8" s="435"/>
      <c r="D8" s="424"/>
      <c r="E8" s="523">
        <v>156</v>
      </c>
      <c r="F8" s="523"/>
      <c r="G8" s="523"/>
      <c r="H8" s="523">
        <v>485220</v>
      </c>
      <c r="I8" s="523"/>
      <c r="J8" s="523"/>
      <c r="K8" s="135">
        <v>24</v>
      </c>
      <c r="L8" s="521">
        <v>24660</v>
      </c>
      <c r="M8" s="521"/>
      <c r="N8" s="521"/>
      <c r="O8" s="135">
        <v>33</v>
      </c>
      <c r="P8" s="521">
        <v>34250</v>
      </c>
      <c r="Q8" s="521"/>
      <c r="R8" s="521"/>
      <c r="S8" s="521"/>
      <c r="T8" s="521">
        <v>39</v>
      </c>
      <c r="U8" s="521"/>
      <c r="V8" s="521">
        <v>88060</v>
      </c>
      <c r="W8" s="521"/>
      <c r="X8" s="135">
        <v>30</v>
      </c>
      <c r="Y8" s="521">
        <v>117330</v>
      </c>
      <c r="Z8" s="522"/>
      <c r="AA8" s="522"/>
      <c r="AB8" s="521">
        <v>23</v>
      </c>
      <c r="AC8" s="522"/>
      <c r="AD8" s="521">
        <v>191770</v>
      </c>
      <c r="AE8" s="522"/>
      <c r="AF8" s="521">
        <v>4</v>
      </c>
      <c r="AG8" s="522"/>
      <c r="AH8" s="521">
        <v>16170</v>
      </c>
      <c r="AI8" s="522"/>
      <c r="AJ8" s="522"/>
      <c r="AK8" s="521">
        <v>3</v>
      </c>
      <c r="AL8" s="522"/>
      <c r="AM8" s="522"/>
      <c r="AN8" s="521">
        <v>12980</v>
      </c>
      <c r="AO8" s="522"/>
      <c r="AP8" s="522"/>
      <c r="AQ8" s="135">
        <v>0</v>
      </c>
      <c r="AR8" s="135">
        <v>0</v>
      </c>
    </row>
    <row r="9" spans="1:44" ht="24.75" customHeight="1">
      <c r="A9" s="435" t="s">
        <v>89</v>
      </c>
      <c r="B9" s="435"/>
      <c r="C9" s="435"/>
      <c r="D9" s="424"/>
      <c r="E9" s="523">
        <v>156</v>
      </c>
      <c r="F9" s="523"/>
      <c r="G9" s="523"/>
      <c r="H9" s="523">
        <v>485220</v>
      </c>
      <c r="I9" s="523"/>
      <c r="J9" s="523"/>
      <c r="K9" s="135">
        <v>24</v>
      </c>
      <c r="L9" s="521">
        <v>24660</v>
      </c>
      <c r="M9" s="521"/>
      <c r="N9" s="521"/>
      <c r="O9" s="135">
        <v>33</v>
      </c>
      <c r="P9" s="521">
        <v>34250</v>
      </c>
      <c r="Q9" s="521"/>
      <c r="R9" s="521"/>
      <c r="S9" s="521"/>
      <c r="T9" s="521">
        <v>39</v>
      </c>
      <c r="U9" s="521"/>
      <c r="V9" s="521">
        <v>88060</v>
      </c>
      <c r="W9" s="521"/>
      <c r="X9" s="135">
        <v>30</v>
      </c>
      <c r="Y9" s="521">
        <v>117330</v>
      </c>
      <c r="Z9" s="522"/>
      <c r="AA9" s="522"/>
      <c r="AB9" s="521">
        <v>23</v>
      </c>
      <c r="AC9" s="522"/>
      <c r="AD9" s="521">
        <v>191770</v>
      </c>
      <c r="AE9" s="522"/>
      <c r="AF9" s="521">
        <v>4</v>
      </c>
      <c r="AG9" s="522"/>
      <c r="AH9" s="521">
        <v>16170</v>
      </c>
      <c r="AI9" s="522"/>
      <c r="AJ9" s="522"/>
      <c r="AK9" s="521">
        <v>3</v>
      </c>
      <c r="AL9" s="522"/>
      <c r="AM9" s="522"/>
      <c r="AN9" s="521">
        <v>12980</v>
      </c>
      <c r="AO9" s="522"/>
      <c r="AP9" s="522"/>
      <c r="AQ9" s="135">
        <v>0</v>
      </c>
      <c r="AR9" s="135">
        <v>0</v>
      </c>
    </row>
    <row r="10" spans="1:44" s="8" customFormat="1" ht="24.75" customHeight="1">
      <c r="A10" s="435" t="s">
        <v>119</v>
      </c>
      <c r="B10" s="435"/>
      <c r="C10" s="435"/>
      <c r="D10" s="424"/>
      <c r="E10" s="528">
        <v>156</v>
      </c>
      <c r="F10" s="523"/>
      <c r="G10" s="523"/>
      <c r="H10" s="523">
        <v>485220</v>
      </c>
      <c r="I10" s="523"/>
      <c r="J10" s="523"/>
      <c r="K10" s="134">
        <v>24</v>
      </c>
      <c r="L10" s="523">
        <v>24660</v>
      </c>
      <c r="M10" s="523"/>
      <c r="N10" s="523"/>
      <c r="O10" s="134">
        <v>33</v>
      </c>
      <c r="P10" s="523">
        <v>34250</v>
      </c>
      <c r="Q10" s="523"/>
      <c r="R10" s="523"/>
      <c r="S10" s="523"/>
      <c r="T10" s="523">
        <v>39</v>
      </c>
      <c r="U10" s="523"/>
      <c r="V10" s="523">
        <v>88060</v>
      </c>
      <c r="W10" s="523"/>
      <c r="X10" s="134">
        <v>30</v>
      </c>
      <c r="Y10" s="523">
        <v>117330</v>
      </c>
      <c r="Z10" s="462"/>
      <c r="AA10" s="462"/>
      <c r="AB10" s="523">
        <v>23</v>
      </c>
      <c r="AC10" s="462"/>
      <c r="AD10" s="523">
        <v>191770</v>
      </c>
      <c r="AE10" s="462"/>
      <c r="AF10" s="523">
        <v>4</v>
      </c>
      <c r="AG10" s="462"/>
      <c r="AH10" s="523">
        <v>16170</v>
      </c>
      <c r="AI10" s="462"/>
      <c r="AJ10" s="462"/>
      <c r="AK10" s="523">
        <v>3</v>
      </c>
      <c r="AL10" s="462"/>
      <c r="AM10" s="462"/>
      <c r="AN10" s="523">
        <v>12980</v>
      </c>
      <c r="AO10" s="462"/>
      <c r="AP10" s="462"/>
      <c r="AQ10" s="134">
        <v>0</v>
      </c>
      <c r="AR10" s="134">
        <v>0</v>
      </c>
    </row>
    <row r="11" spans="1:44" s="9" customFormat="1" ht="24.75" customHeight="1">
      <c r="A11" s="434" t="s">
        <v>113</v>
      </c>
      <c r="B11" s="434"/>
      <c r="C11" s="434"/>
      <c r="D11" s="411"/>
      <c r="E11" s="534">
        <v>156</v>
      </c>
      <c r="F11" s="520"/>
      <c r="G11" s="520"/>
      <c r="H11" s="520">
        <v>485220</v>
      </c>
      <c r="I11" s="520"/>
      <c r="J11" s="520"/>
      <c r="K11" s="141">
        <v>24</v>
      </c>
      <c r="L11" s="520">
        <v>24660</v>
      </c>
      <c r="M11" s="520"/>
      <c r="N11" s="520"/>
      <c r="O11" s="141">
        <v>33</v>
      </c>
      <c r="P11" s="520">
        <v>34250</v>
      </c>
      <c r="Q11" s="520"/>
      <c r="R11" s="520"/>
      <c r="S11" s="520"/>
      <c r="T11" s="520">
        <v>39</v>
      </c>
      <c r="U11" s="520"/>
      <c r="V11" s="520">
        <v>88060</v>
      </c>
      <c r="W11" s="520"/>
      <c r="X11" s="141">
        <v>30</v>
      </c>
      <c r="Y11" s="520">
        <v>117330</v>
      </c>
      <c r="Z11" s="449"/>
      <c r="AA11" s="449"/>
      <c r="AB11" s="520">
        <v>23</v>
      </c>
      <c r="AC11" s="449"/>
      <c r="AD11" s="520">
        <v>191770</v>
      </c>
      <c r="AE11" s="449"/>
      <c r="AF11" s="520">
        <v>4</v>
      </c>
      <c r="AG11" s="449"/>
      <c r="AH11" s="520">
        <v>16170</v>
      </c>
      <c r="AI11" s="449"/>
      <c r="AJ11" s="449"/>
      <c r="AK11" s="520">
        <v>3</v>
      </c>
      <c r="AL11" s="449"/>
      <c r="AM11" s="449"/>
      <c r="AN11" s="520">
        <v>12980</v>
      </c>
      <c r="AO11" s="449"/>
      <c r="AP11" s="449"/>
      <c r="AQ11" s="141">
        <v>0</v>
      </c>
      <c r="AR11" s="141">
        <v>0</v>
      </c>
    </row>
    <row r="12" spans="1:44" ht="6" customHeight="1" thickBot="1">
      <c r="A12" s="457"/>
      <c r="B12" s="457"/>
      <c r="C12" s="457"/>
      <c r="D12" s="515"/>
      <c r="E12" s="456"/>
      <c r="F12" s="457"/>
      <c r="G12" s="457"/>
      <c r="H12" s="457"/>
      <c r="I12" s="457"/>
      <c r="J12" s="457"/>
      <c r="K12" s="144"/>
      <c r="L12" s="457"/>
      <c r="M12" s="457"/>
      <c r="N12" s="457"/>
      <c r="O12" s="144"/>
      <c r="P12" s="457"/>
      <c r="Q12" s="457"/>
      <c r="R12" s="457"/>
      <c r="S12" s="457"/>
      <c r="T12" s="457"/>
      <c r="U12" s="457"/>
      <c r="V12" s="457"/>
      <c r="W12" s="457"/>
      <c r="X12" s="145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145"/>
      <c r="AR12" s="145"/>
    </row>
    <row r="13" spans="1:44" ht="18" customHeight="1">
      <c r="A13" s="5" t="s">
        <v>114</v>
      </c>
      <c r="B13" s="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ht="12" customHeight="1">
      <c r="A14" s="1" t="s">
        <v>120</v>
      </c>
    </row>
    <row r="15" spans="1:27" ht="12" customHeight="1">
      <c r="A15" s="1" t="s">
        <v>121</v>
      </c>
      <c r="W15" s="146"/>
      <c r="AA15" s="146"/>
    </row>
    <row r="16" ht="13.5">
      <c r="W16" s="146"/>
    </row>
  </sheetData>
  <mergeCells count="123">
    <mergeCell ref="A7:D7"/>
    <mergeCell ref="AK8:AM8"/>
    <mergeCell ref="AN8:AP8"/>
    <mergeCell ref="AB8:AC8"/>
    <mergeCell ref="AD8:AE8"/>
    <mergeCell ref="AF8:AG8"/>
    <mergeCell ref="AH8:AJ8"/>
    <mergeCell ref="AK7:AM7"/>
    <mergeCell ref="AN7:AP7"/>
    <mergeCell ref="A8:D8"/>
    <mergeCell ref="Y7:AA7"/>
    <mergeCell ref="T11:U11"/>
    <mergeCell ref="V11:W11"/>
    <mergeCell ref="E8:G8"/>
    <mergeCell ref="H8:J8"/>
    <mergeCell ref="L8:N8"/>
    <mergeCell ref="P8:S8"/>
    <mergeCell ref="AH11:AJ11"/>
    <mergeCell ref="T8:U8"/>
    <mergeCell ref="V8:W8"/>
    <mergeCell ref="Y8:AA8"/>
    <mergeCell ref="AK11:AM11"/>
    <mergeCell ref="AN11:AP11"/>
    <mergeCell ref="E7:G7"/>
    <mergeCell ref="H7:J7"/>
    <mergeCell ref="L7:N7"/>
    <mergeCell ref="P7:S7"/>
    <mergeCell ref="T7:U7"/>
    <mergeCell ref="V7:W7"/>
    <mergeCell ref="AH10:AJ10"/>
    <mergeCell ref="AK10:AM10"/>
    <mergeCell ref="AN10:AP10"/>
    <mergeCell ref="A11:D11"/>
    <mergeCell ref="E11:G11"/>
    <mergeCell ref="H11:J11"/>
    <mergeCell ref="L11:N11"/>
    <mergeCell ref="Y11:AA11"/>
    <mergeCell ref="AB11:AC11"/>
    <mergeCell ref="AD11:AE11"/>
    <mergeCell ref="Y10:AA10"/>
    <mergeCell ref="P11:S11"/>
    <mergeCell ref="A4:D5"/>
    <mergeCell ref="A6:D6"/>
    <mergeCell ref="AB10:AC10"/>
    <mergeCell ref="AD10:AE10"/>
    <mergeCell ref="H6:J6"/>
    <mergeCell ref="V5:W5"/>
    <mergeCell ref="L5:N5"/>
    <mergeCell ref="P5:S5"/>
    <mergeCell ref="E4:J4"/>
    <mergeCell ref="K4:N4"/>
    <mergeCell ref="A9:D9"/>
    <mergeCell ref="V9:W9"/>
    <mergeCell ref="A2:W2"/>
    <mergeCell ref="A10:D10"/>
    <mergeCell ref="E10:G10"/>
    <mergeCell ref="H10:J10"/>
    <mergeCell ref="V10:W10"/>
    <mergeCell ref="E9:G9"/>
    <mergeCell ref="H9:J9"/>
    <mergeCell ref="T5:U5"/>
    <mergeCell ref="A1:E1"/>
    <mergeCell ref="P9:S9"/>
    <mergeCell ref="T9:U9"/>
    <mergeCell ref="L10:N10"/>
    <mergeCell ref="P10:S10"/>
    <mergeCell ref="T10:U10"/>
    <mergeCell ref="L9:N9"/>
    <mergeCell ref="E6:G6"/>
    <mergeCell ref="E5:G5"/>
    <mergeCell ref="H5:J5"/>
    <mergeCell ref="O4:S4"/>
    <mergeCell ref="T4:W4"/>
    <mergeCell ref="AQ4:AR4"/>
    <mergeCell ref="Y5:AA5"/>
    <mergeCell ref="X4:AA4"/>
    <mergeCell ref="AB4:AE4"/>
    <mergeCell ref="AF4:AJ4"/>
    <mergeCell ref="AK4:AP4"/>
    <mergeCell ref="AB5:AC5"/>
    <mergeCell ref="AD5:AE5"/>
    <mergeCell ref="AF5:AG5"/>
    <mergeCell ref="AH5:AJ5"/>
    <mergeCell ref="AK5:AM5"/>
    <mergeCell ref="AN5:AP5"/>
    <mergeCell ref="AK9:AM9"/>
    <mergeCell ref="AN9:AP9"/>
    <mergeCell ref="AD6:AE6"/>
    <mergeCell ref="AH6:AJ6"/>
    <mergeCell ref="AK6:AM6"/>
    <mergeCell ref="AN6:AP6"/>
    <mergeCell ref="AH9:AJ9"/>
    <mergeCell ref="AD9:AE9"/>
    <mergeCell ref="AF9:AG9"/>
    <mergeCell ref="AH7:AJ7"/>
    <mergeCell ref="L6:N6"/>
    <mergeCell ref="P6:S6"/>
    <mergeCell ref="T6:U6"/>
    <mergeCell ref="V6:W6"/>
    <mergeCell ref="AF6:AG6"/>
    <mergeCell ref="AF11:AG11"/>
    <mergeCell ref="Y6:AA6"/>
    <mergeCell ref="Y9:AA9"/>
    <mergeCell ref="AF10:AG10"/>
    <mergeCell ref="AB6:AC6"/>
    <mergeCell ref="AB9:AC9"/>
    <mergeCell ref="AB7:AC7"/>
    <mergeCell ref="AD7:AE7"/>
    <mergeCell ref="AF7:AG7"/>
    <mergeCell ref="A12:D12"/>
    <mergeCell ref="E12:G12"/>
    <mergeCell ref="H12:J12"/>
    <mergeCell ref="L12:N12"/>
    <mergeCell ref="P12:S12"/>
    <mergeCell ref="T12:U12"/>
    <mergeCell ref="V12:W12"/>
    <mergeCell ref="Y12:AA12"/>
    <mergeCell ref="AB12:AC12"/>
    <mergeCell ref="AN12:AP12"/>
    <mergeCell ref="AD12:AE12"/>
    <mergeCell ref="AF12:AG12"/>
    <mergeCell ref="AH12:AJ12"/>
    <mergeCell ref="AK12:AM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19"/>
  <sheetViews>
    <sheetView workbookViewId="0" topLeftCell="A1">
      <selection activeCell="A2" sqref="A2:W2"/>
    </sheetView>
  </sheetViews>
  <sheetFormatPr defaultColWidth="9.00390625" defaultRowHeight="13.5"/>
  <cols>
    <col min="1" max="1" width="0.875" style="1" customWidth="1"/>
    <col min="2" max="2" width="4.625" style="1" customWidth="1"/>
    <col min="3" max="3" width="0.74609375" style="1" customWidth="1"/>
    <col min="4" max="4" width="4.625" style="1" customWidth="1"/>
    <col min="5" max="5" width="5.625" style="1" customWidth="1"/>
    <col min="6" max="6" width="0.74609375" style="1" customWidth="1"/>
    <col min="7" max="8" width="1.4921875" style="1" customWidth="1"/>
    <col min="9" max="9" width="8.625" style="1" customWidth="1"/>
    <col min="10" max="10" width="1.4921875" style="1" customWidth="1"/>
    <col min="11" max="11" width="7.625" style="1" customWidth="1"/>
    <col min="12" max="12" width="6.00390625" style="1" customWidth="1"/>
    <col min="13" max="13" width="3.75390625" style="1" customWidth="1"/>
    <col min="14" max="14" width="0.74609375" style="1" customWidth="1"/>
    <col min="15" max="15" width="6.875" style="1" customWidth="1"/>
    <col min="16" max="17" width="0.74609375" style="1" customWidth="1"/>
    <col min="18" max="18" width="8.375" style="1" customWidth="1"/>
    <col min="19" max="19" width="0.74609375" style="1" customWidth="1"/>
    <col min="20" max="20" width="4.625" style="1" customWidth="1"/>
    <col min="21" max="21" width="3.00390625" style="1" customWidth="1"/>
    <col min="22" max="22" width="1.4921875" style="1" customWidth="1"/>
    <col min="23" max="23" width="9.50390625" style="1" customWidth="1"/>
    <col min="24" max="24" width="7.75390625" style="1" customWidth="1"/>
    <col min="25" max="25" width="2.375" style="1" customWidth="1"/>
    <col min="26" max="26" width="3.00390625" style="1" customWidth="1"/>
    <col min="27" max="27" width="5.375" style="1" customWidth="1"/>
    <col min="28" max="28" width="1.4921875" style="1" customWidth="1"/>
    <col min="29" max="29" width="6.00390625" style="1" customWidth="1"/>
    <col min="30" max="30" width="3.875" style="1" customWidth="1"/>
    <col min="31" max="31" width="6.875" style="1" customWidth="1"/>
    <col min="32" max="32" width="3.00390625" style="1" customWidth="1"/>
    <col min="33" max="33" width="4.625" style="1" customWidth="1"/>
    <col min="34" max="34" width="3.00390625" style="1" customWidth="1"/>
    <col min="35" max="35" width="2.25390625" style="1" customWidth="1"/>
    <col min="36" max="36" width="3.625" style="1" customWidth="1"/>
    <col min="37" max="37" width="3.75390625" style="1" customWidth="1"/>
    <col min="38" max="38" width="1.4921875" style="1" customWidth="1"/>
    <col min="39" max="39" width="2.25390625" style="1" customWidth="1"/>
    <col min="40" max="40" width="6.75390625" style="1" customWidth="1"/>
    <col min="41" max="41" width="0.74609375" style="1" customWidth="1"/>
    <col min="42" max="42" width="2.375" style="1" customWidth="1"/>
    <col min="43" max="43" width="6.625" style="1" customWidth="1"/>
    <col min="44" max="44" width="9.625" style="1" customWidth="1"/>
  </cols>
  <sheetData>
    <row r="1" spans="1:44" ht="30" customHeight="1">
      <c r="A1" s="508"/>
      <c r="B1" s="508"/>
      <c r="C1" s="508"/>
      <c r="D1" s="508"/>
      <c r="E1" s="508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AR1" s="2"/>
    </row>
    <row r="2" spans="1:44" ht="19.5" customHeight="1">
      <c r="A2" s="397" t="s">
        <v>100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6.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3" t="s">
        <v>101</v>
      </c>
    </row>
    <row r="4" spans="1:44" ht="18" customHeight="1">
      <c r="A4" s="529" t="s">
        <v>59</v>
      </c>
      <c r="B4" s="475"/>
      <c r="C4" s="475"/>
      <c r="D4" s="475"/>
      <c r="E4" s="533" t="s">
        <v>102</v>
      </c>
      <c r="F4" s="524"/>
      <c r="G4" s="524"/>
      <c r="H4" s="524"/>
      <c r="I4" s="524"/>
      <c r="J4" s="524"/>
      <c r="K4" s="524" t="s">
        <v>103</v>
      </c>
      <c r="L4" s="524"/>
      <c r="M4" s="524"/>
      <c r="N4" s="524"/>
      <c r="O4" s="524" t="s">
        <v>104</v>
      </c>
      <c r="P4" s="524"/>
      <c r="Q4" s="524"/>
      <c r="R4" s="524"/>
      <c r="S4" s="524"/>
      <c r="T4" s="524" t="s">
        <v>105</v>
      </c>
      <c r="U4" s="524"/>
      <c r="V4" s="524"/>
      <c r="W4" s="525"/>
      <c r="X4" s="23" t="s">
        <v>106</v>
      </c>
      <c r="Y4" s="24"/>
      <c r="Z4" s="24"/>
      <c r="AA4" s="24"/>
      <c r="AB4" s="24" t="s">
        <v>107</v>
      </c>
      <c r="AC4" s="24"/>
      <c r="AD4" s="24"/>
      <c r="AE4" s="24"/>
      <c r="AF4" s="24" t="s">
        <v>108</v>
      </c>
      <c r="AG4" s="24"/>
      <c r="AH4" s="24"/>
      <c r="AI4" s="24"/>
      <c r="AJ4" s="24"/>
      <c r="AK4" s="24" t="s">
        <v>109</v>
      </c>
      <c r="AL4" s="24"/>
      <c r="AM4" s="24"/>
      <c r="AN4" s="24"/>
      <c r="AO4" s="24"/>
      <c r="AP4" s="24"/>
      <c r="AQ4" s="24" t="s">
        <v>110</v>
      </c>
      <c r="AR4" s="401"/>
    </row>
    <row r="5" spans="1:44" ht="24" customHeight="1">
      <c r="A5" s="530"/>
      <c r="B5" s="531"/>
      <c r="C5" s="531"/>
      <c r="D5" s="531"/>
      <c r="E5" s="526" t="s">
        <v>111</v>
      </c>
      <c r="F5" s="527"/>
      <c r="G5" s="527"/>
      <c r="H5" s="527" t="s">
        <v>112</v>
      </c>
      <c r="I5" s="527"/>
      <c r="J5" s="527"/>
      <c r="K5" s="129" t="s">
        <v>111</v>
      </c>
      <c r="L5" s="527" t="s">
        <v>112</v>
      </c>
      <c r="M5" s="527"/>
      <c r="N5" s="527"/>
      <c r="O5" s="129" t="s">
        <v>111</v>
      </c>
      <c r="P5" s="527" t="s">
        <v>112</v>
      </c>
      <c r="Q5" s="527"/>
      <c r="R5" s="527"/>
      <c r="S5" s="527"/>
      <c r="T5" s="527" t="s">
        <v>111</v>
      </c>
      <c r="U5" s="527"/>
      <c r="V5" s="527" t="s">
        <v>112</v>
      </c>
      <c r="W5" s="532"/>
      <c r="X5" s="130" t="s">
        <v>111</v>
      </c>
      <c r="Y5" s="22" t="s">
        <v>112</v>
      </c>
      <c r="Z5" s="22"/>
      <c r="AA5" s="22"/>
      <c r="AB5" s="22" t="s">
        <v>111</v>
      </c>
      <c r="AC5" s="22"/>
      <c r="AD5" s="22" t="s">
        <v>112</v>
      </c>
      <c r="AE5" s="22"/>
      <c r="AF5" s="22" t="s">
        <v>111</v>
      </c>
      <c r="AG5" s="22"/>
      <c r="AH5" s="22" t="s">
        <v>112</v>
      </c>
      <c r="AI5" s="22"/>
      <c r="AJ5" s="22"/>
      <c r="AK5" s="22" t="s">
        <v>111</v>
      </c>
      <c r="AL5" s="22"/>
      <c r="AM5" s="22"/>
      <c r="AN5" s="22" t="s">
        <v>112</v>
      </c>
      <c r="AO5" s="22"/>
      <c r="AP5" s="22"/>
      <c r="AQ5" s="16" t="s">
        <v>111</v>
      </c>
      <c r="AR5" s="4" t="s">
        <v>112</v>
      </c>
    </row>
    <row r="6" spans="1:44" ht="6" customHeight="1">
      <c r="A6" s="454"/>
      <c r="B6" s="454"/>
      <c r="C6" s="454"/>
      <c r="D6" s="516"/>
      <c r="E6" s="458"/>
      <c r="F6" s="454"/>
      <c r="G6" s="454"/>
      <c r="H6" s="454"/>
      <c r="I6" s="454"/>
      <c r="J6" s="454"/>
      <c r="K6" s="133"/>
      <c r="L6" s="454"/>
      <c r="M6" s="454"/>
      <c r="N6" s="454"/>
      <c r="O6" s="133"/>
      <c r="P6" s="454"/>
      <c r="Q6" s="454"/>
      <c r="R6" s="454"/>
      <c r="S6" s="454"/>
      <c r="T6" s="454"/>
      <c r="U6" s="454"/>
      <c r="V6" s="454"/>
      <c r="W6" s="454"/>
      <c r="X6" s="13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13"/>
      <c r="AR6" s="13"/>
    </row>
    <row r="7" spans="1:44" s="9" customFormat="1" ht="24.75" customHeight="1">
      <c r="A7" s="434" t="s">
        <v>115</v>
      </c>
      <c r="B7" s="434"/>
      <c r="C7" s="434"/>
      <c r="D7" s="411"/>
      <c r="E7" s="534">
        <v>156</v>
      </c>
      <c r="F7" s="520"/>
      <c r="G7" s="520"/>
      <c r="H7" s="520">
        <v>485220</v>
      </c>
      <c r="I7" s="520"/>
      <c r="J7" s="520"/>
      <c r="K7" s="141">
        <v>24</v>
      </c>
      <c r="L7" s="520">
        <v>24660</v>
      </c>
      <c r="M7" s="520"/>
      <c r="N7" s="520"/>
      <c r="O7" s="141">
        <v>33</v>
      </c>
      <c r="P7" s="520">
        <v>34250</v>
      </c>
      <c r="Q7" s="520"/>
      <c r="R7" s="520"/>
      <c r="S7" s="520"/>
      <c r="T7" s="520">
        <v>39</v>
      </c>
      <c r="U7" s="520"/>
      <c r="V7" s="520">
        <v>88060</v>
      </c>
      <c r="W7" s="520"/>
      <c r="X7" s="141">
        <v>30</v>
      </c>
      <c r="Y7" s="520">
        <v>117330</v>
      </c>
      <c r="Z7" s="449"/>
      <c r="AA7" s="449"/>
      <c r="AB7" s="520">
        <v>23</v>
      </c>
      <c r="AC7" s="449"/>
      <c r="AD7" s="520">
        <v>191770</v>
      </c>
      <c r="AE7" s="449"/>
      <c r="AF7" s="520">
        <v>4</v>
      </c>
      <c r="AG7" s="449"/>
      <c r="AH7" s="520">
        <v>16170</v>
      </c>
      <c r="AI7" s="449"/>
      <c r="AJ7" s="449"/>
      <c r="AK7" s="520">
        <v>3</v>
      </c>
      <c r="AL7" s="449"/>
      <c r="AM7" s="449"/>
      <c r="AN7" s="520">
        <v>12980</v>
      </c>
      <c r="AO7" s="449"/>
      <c r="AP7" s="449"/>
      <c r="AQ7" s="147" t="s">
        <v>116</v>
      </c>
      <c r="AR7" s="147" t="s">
        <v>122</v>
      </c>
    </row>
    <row r="8" spans="1:44" ht="24.75" customHeight="1">
      <c r="A8" s="435" t="s">
        <v>61</v>
      </c>
      <c r="B8" s="435"/>
      <c r="C8" s="435"/>
      <c r="D8" s="424"/>
      <c r="E8" s="523">
        <v>74</v>
      </c>
      <c r="F8" s="523"/>
      <c r="G8" s="523"/>
      <c r="H8" s="523">
        <v>149540</v>
      </c>
      <c r="I8" s="523"/>
      <c r="J8" s="523"/>
      <c r="K8" s="147">
        <v>13</v>
      </c>
      <c r="L8" s="535">
        <v>16310</v>
      </c>
      <c r="M8" s="535"/>
      <c r="N8" s="535"/>
      <c r="O8" s="147">
        <v>17</v>
      </c>
      <c r="P8" s="535">
        <v>20730</v>
      </c>
      <c r="Q8" s="535"/>
      <c r="R8" s="535"/>
      <c r="S8" s="535"/>
      <c r="T8" s="535">
        <v>12</v>
      </c>
      <c r="U8" s="535"/>
      <c r="V8" s="535">
        <v>25560</v>
      </c>
      <c r="W8" s="535"/>
      <c r="X8" s="147">
        <v>13</v>
      </c>
      <c r="Y8" s="535">
        <v>33840</v>
      </c>
      <c r="Z8" s="536"/>
      <c r="AA8" s="536"/>
      <c r="AB8" s="535">
        <v>15</v>
      </c>
      <c r="AC8" s="536"/>
      <c r="AD8" s="535">
        <v>45290</v>
      </c>
      <c r="AE8" s="536"/>
      <c r="AF8" s="535">
        <v>2</v>
      </c>
      <c r="AG8" s="536"/>
      <c r="AH8" s="535">
        <v>6410</v>
      </c>
      <c r="AI8" s="536"/>
      <c r="AJ8" s="536"/>
      <c r="AK8" s="535">
        <v>2</v>
      </c>
      <c r="AL8" s="536"/>
      <c r="AM8" s="536"/>
      <c r="AN8" s="535">
        <v>1400</v>
      </c>
      <c r="AO8" s="536"/>
      <c r="AP8" s="536"/>
      <c r="AQ8" s="147" t="s">
        <v>116</v>
      </c>
      <c r="AR8" s="147" t="s">
        <v>123</v>
      </c>
    </row>
    <row r="9" spans="1:44" ht="24.75" customHeight="1">
      <c r="A9" s="435" t="s">
        <v>62</v>
      </c>
      <c r="B9" s="435"/>
      <c r="C9" s="435"/>
      <c r="D9" s="424"/>
      <c r="E9" s="523">
        <v>23</v>
      </c>
      <c r="F9" s="523"/>
      <c r="G9" s="523"/>
      <c r="H9" s="523">
        <v>59370</v>
      </c>
      <c r="I9" s="523"/>
      <c r="J9" s="523"/>
      <c r="K9" s="148" t="s">
        <v>124</v>
      </c>
      <c r="L9" s="535" t="s">
        <v>125</v>
      </c>
      <c r="M9" s="535"/>
      <c r="N9" s="535"/>
      <c r="O9" s="147">
        <v>4</v>
      </c>
      <c r="P9" s="535">
        <v>2250</v>
      </c>
      <c r="Q9" s="535"/>
      <c r="R9" s="535"/>
      <c r="S9" s="535"/>
      <c r="T9" s="535">
        <v>3</v>
      </c>
      <c r="U9" s="535"/>
      <c r="V9" s="535">
        <v>3650</v>
      </c>
      <c r="W9" s="535"/>
      <c r="X9" s="147">
        <v>6</v>
      </c>
      <c r="Y9" s="535">
        <v>16560</v>
      </c>
      <c r="Z9" s="536"/>
      <c r="AA9" s="536"/>
      <c r="AB9" s="535">
        <v>8</v>
      </c>
      <c r="AC9" s="536"/>
      <c r="AD9" s="535">
        <v>36430</v>
      </c>
      <c r="AE9" s="536"/>
      <c r="AF9" s="535">
        <v>2</v>
      </c>
      <c r="AG9" s="536"/>
      <c r="AH9" s="535">
        <v>480</v>
      </c>
      <c r="AI9" s="536"/>
      <c r="AJ9" s="536"/>
      <c r="AK9" s="535" t="s">
        <v>126</v>
      </c>
      <c r="AL9" s="535"/>
      <c r="AM9" s="535"/>
      <c r="AN9" s="535" t="s">
        <v>127</v>
      </c>
      <c r="AO9" s="535"/>
      <c r="AP9" s="535"/>
      <c r="AQ9" s="147" t="s">
        <v>116</v>
      </c>
      <c r="AR9" s="147" t="s">
        <v>128</v>
      </c>
    </row>
    <row r="10" spans="1:46" ht="24.75" customHeight="1">
      <c r="A10" s="435" t="s">
        <v>63</v>
      </c>
      <c r="B10" s="435"/>
      <c r="C10" s="435"/>
      <c r="D10" s="424"/>
      <c r="E10" s="523">
        <v>28</v>
      </c>
      <c r="F10" s="523"/>
      <c r="G10" s="523"/>
      <c r="H10" s="523">
        <v>59680</v>
      </c>
      <c r="I10" s="523"/>
      <c r="J10" s="523"/>
      <c r="K10" s="148" t="s">
        <v>129</v>
      </c>
      <c r="L10" s="535" t="s">
        <v>130</v>
      </c>
      <c r="M10" s="535"/>
      <c r="N10" s="535"/>
      <c r="O10" s="147">
        <v>3</v>
      </c>
      <c r="P10" s="535">
        <v>1920</v>
      </c>
      <c r="Q10" s="535"/>
      <c r="R10" s="535"/>
      <c r="S10" s="535"/>
      <c r="T10" s="535">
        <v>7</v>
      </c>
      <c r="U10" s="535"/>
      <c r="V10" s="535">
        <v>10930</v>
      </c>
      <c r="W10" s="535"/>
      <c r="X10" s="147">
        <v>10</v>
      </c>
      <c r="Y10" s="535">
        <v>9500</v>
      </c>
      <c r="Z10" s="536"/>
      <c r="AA10" s="536"/>
      <c r="AB10" s="535">
        <v>8</v>
      </c>
      <c r="AC10" s="536"/>
      <c r="AD10" s="535">
        <v>37330</v>
      </c>
      <c r="AE10" s="536"/>
      <c r="AF10" s="535" t="s">
        <v>117</v>
      </c>
      <c r="AG10" s="535"/>
      <c r="AH10" s="535" t="s">
        <v>131</v>
      </c>
      <c r="AI10" s="535"/>
      <c r="AJ10" s="535"/>
      <c r="AK10" s="535" t="s">
        <v>132</v>
      </c>
      <c r="AL10" s="535"/>
      <c r="AM10" s="535"/>
      <c r="AN10" s="535" t="s">
        <v>131</v>
      </c>
      <c r="AO10" s="535"/>
      <c r="AP10" s="535"/>
      <c r="AQ10" s="147" t="s">
        <v>116</v>
      </c>
      <c r="AR10" s="147" t="s">
        <v>123</v>
      </c>
      <c r="AS10" s="147"/>
      <c r="AT10" s="147"/>
    </row>
    <row r="11" spans="1:44" ht="24.75" customHeight="1">
      <c r="A11" s="435" t="s">
        <v>64</v>
      </c>
      <c r="B11" s="435"/>
      <c r="C11" s="435"/>
      <c r="D11" s="424"/>
      <c r="E11" s="523">
        <v>18</v>
      </c>
      <c r="F11" s="523"/>
      <c r="G11" s="523"/>
      <c r="H11" s="523">
        <v>62350</v>
      </c>
      <c r="I11" s="523"/>
      <c r="J11" s="523"/>
      <c r="K11" s="148" t="s">
        <v>124</v>
      </c>
      <c r="L11" s="535" t="s">
        <v>125</v>
      </c>
      <c r="M11" s="535"/>
      <c r="N11" s="535"/>
      <c r="O11" s="148" t="s">
        <v>133</v>
      </c>
      <c r="P11" s="535" t="s">
        <v>118</v>
      </c>
      <c r="Q11" s="535"/>
      <c r="R11" s="535"/>
      <c r="S11" s="535"/>
      <c r="T11" s="535">
        <v>4</v>
      </c>
      <c r="U11" s="535"/>
      <c r="V11" s="535">
        <v>10040</v>
      </c>
      <c r="W11" s="535"/>
      <c r="X11" s="147">
        <v>7</v>
      </c>
      <c r="Y11" s="535">
        <v>24670</v>
      </c>
      <c r="Z11" s="536"/>
      <c r="AA11" s="536"/>
      <c r="AB11" s="535">
        <v>6</v>
      </c>
      <c r="AC11" s="536"/>
      <c r="AD11" s="535">
        <v>24290</v>
      </c>
      <c r="AE11" s="536"/>
      <c r="AF11" s="535">
        <v>1</v>
      </c>
      <c r="AG11" s="536"/>
      <c r="AH11" s="535">
        <v>3350</v>
      </c>
      <c r="AI11" s="536"/>
      <c r="AJ11" s="536"/>
      <c r="AK11" s="535" t="s">
        <v>126</v>
      </c>
      <c r="AL11" s="535"/>
      <c r="AM11" s="535"/>
      <c r="AN11" s="535" t="s">
        <v>127</v>
      </c>
      <c r="AO11" s="535"/>
      <c r="AP11" s="535"/>
      <c r="AQ11" s="147" t="s">
        <v>116</v>
      </c>
      <c r="AR11" s="147" t="s">
        <v>128</v>
      </c>
    </row>
    <row r="12" spans="1:44" ht="24.75" customHeight="1">
      <c r="A12" s="435" t="s">
        <v>65</v>
      </c>
      <c r="B12" s="435"/>
      <c r="C12" s="435"/>
      <c r="D12" s="424"/>
      <c r="E12" s="523">
        <v>29</v>
      </c>
      <c r="F12" s="523"/>
      <c r="G12" s="523"/>
      <c r="H12" s="523">
        <v>57230</v>
      </c>
      <c r="I12" s="523"/>
      <c r="J12" s="523"/>
      <c r="K12" s="147">
        <v>5</v>
      </c>
      <c r="L12" s="535">
        <v>3490</v>
      </c>
      <c r="M12" s="535"/>
      <c r="N12" s="535"/>
      <c r="O12" s="147">
        <v>3</v>
      </c>
      <c r="P12" s="535">
        <v>1720</v>
      </c>
      <c r="Q12" s="535"/>
      <c r="R12" s="535"/>
      <c r="S12" s="535"/>
      <c r="T12" s="535">
        <v>7</v>
      </c>
      <c r="U12" s="535"/>
      <c r="V12" s="535">
        <v>7630</v>
      </c>
      <c r="W12" s="535"/>
      <c r="X12" s="147">
        <v>6</v>
      </c>
      <c r="Y12" s="535">
        <v>23620</v>
      </c>
      <c r="Z12" s="536"/>
      <c r="AA12" s="536"/>
      <c r="AB12" s="535">
        <v>5</v>
      </c>
      <c r="AC12" s="536"/>
      <c r="AD12" s="535">
        <v>14900</v>
      </c>
      <c r="AE12" s="536"/>
      <c r="AF12" s="535">
        <v>2</v>
      </c>
      <c r="AG12" s="536"/>
      <c r="AH12" s="535">
        <v>3300</v>
      </c>
      <c r="AI12" s="536"/>
      <c r="AJ12" s="536"/>
      <c r="AK12" s="535">
        <v>1</v>
      </c>
      <c r="AL12" s="536"/>
      <c r="AM12" s="536"/>
      <c r="AN12" s="535">
        <v>2570</v>
      </c>
      <c r="AO12" s="536"/>
      <c r="AP12" s="536"/>
      <c r="AQ12" s="147" t="s">
        <v>116</v>
      </c>
      <c r="AR12" s="147" t="s">
        <v>123</v>
      </c>
    </row>
    <row r="13" spans="1:44" ht="24.75" customHeight="1">
      <c r="A13" s="435" t="s">
        <v>66</v>
      </c>
      <c r="B13" s="435"/>
      <c r="C13" s="435"/>
      <c r="D13" s="424"/>
      <c r="E13" s="523">
        <v>21</v>
      </c>
      <c r="F13" s="523"/>
      <c r="G13" s="523"/>
      <c r="H13" s="523">
        <v>76360</v>
      </c>
      <c r="I13" s="523"/>
      <c r="J13" s="523"/>
      <c r="K13" s="147">
        <v>1</v>
      </c>
      <c r="L13" s="535">
        <v>270</v>
      </c>
      <c r="M13" s="535"/>
      <c r="N13" s="535"/>
      <c r="O13" s="147">
        <v>1</v>
      </c>
      <c r="P13" s="535">
        <v>240</v>
      </c>
      <c r="Q13" s="535"/>
      <c r="R13" s="535"/>
      <c r="S13" s="535"/>
      <c r="T13" s="535">
        <v>8</v>
      </c>
      <c r="U13" s="535"/>
      <c r="V13" s="535">
        <v>21540</v>
      </c>
      <c r="W13" s="535"/>
      <c r="X13" s="147">
        <v>4</v>
      </c>
      <c r="Y13" s="535">
        <v>9140</v>
      </c>
      <c r="Z13" s="536"/>
      <c r="AA13" s="536"/>
      <c r="AB13" s="535">
        <v>5</v>
      </c>
      <c r="AC13" s="536"/>
      <c r="AD13" s="535">
        <v>33530</v>
      </c>
      <c r="AE13" s="536"/>
      <c r="AF13" s="535">
        <v>1</v>
      </c>
      <c r="AG13" s="536"/>
      <c r="AH13" s="535">
        <v>2630</v>
      </c>
      <c r="AI13" s="536"/>
      <c r="AJ13" s="536"/>
      <c r="AK13" s="535">
        <v>1</v>
      </c>
      <c r="AL13" s="536"/>
      <c r="AM13" s="536"/>
      <c r="AN13" s="535">
        <v>9010</v>
      </c>
      <c r="AO13" s="536"/>
      <c r="AP13" s="536"/>
      <c r="AQ13" s="147" t="s">
        <v>116</v>
      </c>
      <c r="AR13" s="147" t="s">
        <v>122</v>
      </c>
    </row>
    <row r="14" spans="1:46" ht="24.75" customHeight="1">
      <c r="A14" s="435" t="s">
        <v>67</v>
      </c>
      <c r="B14" s="435"/>
      <c r="C14" s="435"/>
      <c r="D14" s="424"/>
      <c r="E14" s="523">
        <v>16</v>
      </c>
      <c r="F14" s="523"/>
      <c r="G14" s="523"/>
      <c r="H14" s="523">
        <v>20690</v>
      </c>
      <c r="I14" s="523"/>
      <c r="J14" s="523"/>
      <c r="K14" s="147">
        <v>5</v>
      </c>
      <c r="L14" s="535">
        <v>4590</v>
      </c>
      <c r="M14" s="535"/>
      <c r="N14" s="535"/>
      <c r="O14" s="147">
        <v>6</v>
      </c>
      <c r="P14" s="535">
        <v>7390</v>
      </c>
      <c r="Q14" s="535"/>
      <c r="R14" s="535"/>
      <c r="S14" s="535"/>
      <c r="T14" s="535">
        <v>5</v>
      </c>
      <c r="U14" s="535"/>
      <c r="V14" s="535">
        <v>8710</v>
      </c>
      <c r="W14" s="535"/>
      <c r="X14" s="148" t="s">
        <v>134</v>
      </c>
      <c r="Y14" s="535" t="s">
        <v>135</v>
      </c>
      <c r="Z14" s="535"/>
      <c r="AA14" s="535"/>
      <c r="AB14" s="535" t="s">
        <v>136</v>
      </c>
      <c r="AC14" s="535"/>
      <c r="AD14" s="535" t="s">
        <v>135</v>
      </c>
      <c r="AE14" s="536"/>
      <c r="AF14" s="535" t="s">
        <v>136</v>
      </c>
      <c r="AG14" s="535"/>
      <c r="AH14" s="535" t="s">
        <v>137</v>
      </c>
      <c r="AI14" s="535"/>
      <c r="AJ14" s="535"/>
      <c r="AK14" s="535" t="s">
        <v>136</v>
      </c>
      <c r="AL14" s="535"/>
      <c r="AM14" s="535"/>
      <c r="AN14" s="535" t="s">
        <v>137</v>
      </c>
      <c r="AO14" s="535"/>
      <c r="AP14" s="535"/>
      <c r="AQ14" s="147" t="s">
        <v>138</v>
      </c>
      <c r="AR14" s="147" t="s">
        <v>122</v>
      </c>
      <c r="AS14" s="147"/>
      <c r="AT14" s="147"/>
    </row>
    <row r="15" spans="1:44" ht="6" customHeight="1" thickBot="1">
      <c r="A15" s="457"/>
      <c r="B15" s="457"/>
      <c r="C15" s="457"/>
      <c r="D15" s="515"/>
      <c r="E15" s="456"/>
      <c r="F15" s="457"/>
      <c r="G15" s="457"/>
      <c r="H15" s="457"/>
      <c r="I15" s="457"/>
      <c r="J15" s="457"/>
      <c r="K15" s="144"/>
      <c r="L15" s="457"/>
      <c r="M15" s="457"/>
      <c r="N15" s="457"/>
      <c r="O15" s="144"/>
      <c r="P15" s="457"/>
      <c r="Q15" s="457"/>
      <c r="R15" s="457"/>
      <c r="S15" s="457"/>
      <c r="T15" s="457"/>
      <c r="U15" s="457"/>
      <c r="V15" s="457"/>
      <c r="W15" s="457"/>
      <c r="X15" s="145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145"/>
      <c r="AR15" s="145"/>
    </row>
    <row r="16" spans="1:44" ht="18" customHeight="1">
      <c r="A16" s="5" t="s">
        <v>114</v>
      </c>
      <c r="B16" s="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ht="12" customHeight="1">
      <c r="A17" s="1" t="s">
        <v>120</v>
      </c>
    </row>
    <row r="18" spans="1:27" ht="12" customHeight="1">
      <c r="A18" s="1" t="s">
        <v>121</v>
      </c>
      <c r="W18" s="146"/>
      <c r="AA18" s="146"/>
    </row>
    <row r="19" ht="13.5">
      <c r="W19" s="146"/>
    </row>
    <row r="33" ht="12"/>
  </sheetData>
  <mergeCells count="165">
    <mergeCell ref="AK15:AM15"/>
    <mergeCell ref="AN15:AP15"/>
    <mergeCell ref="AB15:AC15"/>
    <mergeCell ref="AD15:AE15"/>
    <mergeCell ref="AF15:AG15"/>
    <mergeCell ref="AH15:AJ15"/>
    <mergeCell ref="AK14:AM14"/>
    <mergeCell ref="AN14:AP14"/>
    <mergeCell ref="A15:D15"/>
    <mergeCell ref="E15:G15"/>
    <mergeCell ref="H15:J15"/>
    <mergeCell ref="L15:N15"/>
    <mergeCell ref="P15:S15"/>
    <mergeCell ref="T15:U15"/>
    <mergeCell ref="V15:W15"/>
    <mergeCell ref="Y15:AA15"/>
    <mergeCell ref="AB14:AC14"/>
    <mergeCell ref="AD14:AE14"/>
    <mergeCell ref="AF14:AG14"/>
    <mergeCell ref="AH14:AJ14"/>
    <mergeCell ref="AK13:AM13"/>
    <mergeCell ref="AN13:AP13"/>
    <mergeCell ref="A14:D14"/>
    <mergeCell ref="E14:G14"/>
    <mergeCell ref="H14:J14"/>
    <mergeCell ref="L14:N14"/>
    <mergeCell ref="P14:S14"/>
    <mergeCell ref="T14:U14"/>
    <mergeCell ref="V14:W14"/>
    <mergeCell ref="Y14:AA14"/>
    <mergeCell ref="AB13:AC13"/>
    <mergeCell ref="AD13:AE13"/>
    <mergeCell ref="AF13:AG13"/>
    <mergeCell ref="AH13:AJ13"/>
    <mergeCell ref="AK12:AM12"/>
    <mergeCell ref="AN12:AP12"/>
    <mergeCell ref="A13:D13"/>
    <mergeCell ref="E13:G13"/>
    <mergeCell ref="H13:J13"/>
    <mergeCell ref="L13:N13"/>
    <mergeCell ref="P13:S13"/>
    <mergeCell ref="T13:U13"/>
    <mergeCell ref="V13:W13"/>
    <mergeCell ref="Y13:AA13"/>
    <mergeCell ref="AB12:AC12"/>
    <mergeCell ref="AD12:AE12"/>
    <mergeCell ref="AF12:AG12"/>
    <mergeCell ref="AH12:AJ12"/>
    <mergeCell ref="AK11:AM11"/>
    <mergeCell ref="AN11:AP11"/>
    <mergeCell ref="A12:D12"/>
    <mergeCell ref="E12:G12"/>
    <mergeCell ref="H12:J12"/>
    <mergeCell ref="L12:N12"/>
    <mergeCell ref="P12:S12"/>
    <mergeCell ref="T12:U12"/>
    <mergeCell ref="V12:W12"/>
    <mergeCell ref="Y12:AA12"/>
    <mergeCell ref="AB11:AC11"/>
    <mergeCell ref="AD11:AE11"/>
    <mergeCell ref="AF11:AG11"/>
    <mergeCell ref="AH11:AJ11"/>
    <mergeCell ref="AK10:AM10"/>
    <mergeCell ref="AN10:AP10"/>
    <mergeCell ref="A11:D11"/>
    <mergeCell ref="E11:G11"/>
    <mergeCell ref="H11:J11"/>
    <mergeCell ref="L11:N11"/>
    <mergeCell ref="P11:S11"/>
    <mergeCell ref="T11:U11"/>
    <mergeCell ref="V11:W11"/>
    <mergeCell ref="Y11:AA11"/>
    <mergeCell ref="AB10:AC10"/>
    <mergeCell ref="AD10:AE10"/>
    <mergeCell ref="AF10:AG10"/>
    <mergeCell ref="AH10:AJ10"/>
    <mergeCell ref="AK9:AM9"/>
    <mergeCell ref="AN9:AP9"/>
    <mergeCell ref="A10:D10"/>
    <mergeCell ref="E10:G10"/>
    <mergeCell ref="H10:J10"/>
    <mergeCell ref="L10:N10"/>
    <mergeCell ref="P10:S10"/>
    <mergeCell ref="T10:U10"/>
    <mergeCell ref="V10:W10"/>
    <mergeCell ref="Y10:AA10"/>
    <mergeCell ref="AB9:AC9"/>
    <mergeCell ref="AD9:AE9"/>
    <mergeCell ref="AF9:AG9"/>
    <mergeCell ref="AH9:AJ9"/>
    <mergeCell ref="AK8:AM8"/>
    <mergeCell ref="AN8:AP8"/>
    <mergeCell ref="A9:D9"/>
    <mergeCell ref="E9:G9"/>
    <mergeCell ref="H9:J9"/>
    <mergeCell ref="L9:N9"/>
    <mergeCell ref="P9:S9"/>
    <mergeCell ref="T9:U9"/>
    <mergeCell ref="V9:W9"/>
    <mergeCell ref="Y9:AA9"/>
    <mergeCell ref="AB8:AC8"/>
    <mergeCell ref="AD8:AE8"/>
    <mergeCell ref="AF8:AG8"/>
    <mergeCell ref="AH8:AJ8"/>
    <mergeCell ref="AK7:AM7"/>
    <mergeCell ref="AN7:AP7"/>
    <mergeCell ref="A8:D8"/>
    <mergeCell ref="E8:G8"/>
    <mergeCell ref="H8:J8"/>
    <mergeCell ref="L8:N8"/>
    <mergeCell ref="P8:S8"/>
    <mergeCell ref="T8:U8"/>
    <mergeCell ref="V8:W8"/>
    <mergeCell ref="Y8:AA8"/>
    <mergeCell ref="AB7:AC7"/>
    <mergeCell ref="AD7:AE7"/>
    <mergeCell ref="AF7:AG7"/>
    <mergeCell ref="AH7:AJ7"/>
    <mergeCell ref="AK6:AM6"/>
    <mergeCell ref="AN6:AP6"/>
    <mergeCell ref="A7:D7"/>
    <mergeCell ref="E7:G7"/>
    <mergeCell ref="H7:J7"/>
    <mergeCell ref="L7:N7"/>
    <mergeCell ref="P7:S7"/>
    <mergeCell ref="T7:U7"/>
    <mergeCell ref="V7:W7"/>
    <mergeCell ref="Y7:AA7"/>
    <mergeCell ref="AB6:AC6"/>
    <mergeCell ref="AD6:AE6"/>
    <mergeCell ref="AF6:AG6"/>
    <mergeCell ref="AH6:AJ6"/>
    <mergeCell ref="P6:S6"/>
    <mergeCell ref="T6:U6"/>
    <mergeCell ref="V6:W6"/>
    <mergeCell ref="Y6:AA6"/>
    <mergeCell ref="A6:D6"/>
    <mergeCell ref="E6:G6"/>
    <mergeCell ref="H6:J6"/>
    <mergeCell ref="L6:N6"/>
    <mergeCell ref="AF5:AG5"/>
    <mergeCell ref="AH5:AJ5"/>
    <mergeCell ref="AK5:AM5"/>
    <mergeCell ref="AN5:AP5"/>
    <mergeCell ref="AQ4:AR4"/>
    <mergeCell ref="E5:G5"/>
    <mergeCell ref="H5:J5"/>
    <mergeCell ref="L5:N5"/>
    <mergeCell ref="P5:S5"/>
    <mergeCell ref="T5:U5"/>
    <mergeCell ref="V5:W5"/>
    <mergeCell ref="Y5:AA5"/>
    <mergeCell ref="AB5:AC5"/>
    <mergeCell ref="AD5:AE5"/>
    <mergeCell ref="X4:AA4"/>
    <mergeCell ref="AB4:AE4"/>
    <mergeCell ref="AF4:AJ4"/>
    <mergeCell ref="AK4:AP4"/>
    <mergeCell ref="A1:E1"/>
    <mergeCell ref="A2:W2"/>
    <mergeCell ref="A4:D5"/>
    <mergeCell ref="E4:J4"/>
    <mergeCell ref="K4:N4"/>
    <mergeCell ref="O4:S4"/>
    <mergeCell ref="T4:W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 topLeftCell="A1">
      <selection activeCell="A1" sqref="A1:R1"/>
    </sheetView>
  </sheetViews>
  <sheetFormatPr defaultColWidth="9.00390625" defaultRowHeight="13.5"/>
  <cols>
    <col min="1" max="1" width="5.875" style="127" customWidth="1"/>
    <col min="2" max="2" width="7.875" style="127" customWidth="1"/>
    <col min="3" max="3" width="7.875" style="128" customWidth="1"/>
    <col min="4" max="4" width="2.00390625" style="128" customWidth="1"/>
    <col min="5" max="5" width="5.625" style="128" customWidth="1"/>
    <col min="6" max="6" width="3.875" style="128" customWidth="1"/>
    <col min="7" max="7" width="3.625" style="128" customWidth="1"/>
    <col min="8" max="8" width="5.75390625" style="128" customWidth="1"/>
    <col min="9" max="9" width="1.875" style="128" customWidth="1"/>
    <col min="10" max="11" width="7.625" style="1" customWidth="1"/>
    <col min="12" max="12" width="2.00390625" style="1" customWidth="1"/>
    <col min="13" max="13" width="5.625" style="1" customWidth="1"/>
    <col min="14" max="14" width="3.875" style="1" customWidth="1"/>
    <col min="15" max="15" width="3.75390625" style="1" customWidth="1"/>
    <col min="16" max="16" width="5.625" style="1" customWidth="1"/>
    <col min="17" max="17" width="1.875" style="1" customWidth="1"/>
    <col min="18" max="18" width="7.625" style="1" customWidth="1"/>
    <col min="19" max="19" width="7.625" style="123" customWidth="1"/>
    <col min="20" max="20" width="2.00390625" style="123" customWidth="1"/>
    <col min="21" max="21" width="5.625" style="123" customWidth="1"/>
    <col min="22" max="22" width="3.875" style="123" customWidth="1"/>
    <col min="23" max="23" width="3.75390625" style="123" customWidth="1"/>
    <col min="24" max="24" width="5.625" style="123" customWidth="1"/>
    <col min="25" max="25" width="1.875" style="123" customWidth="1"/>
    <col min="26" max="26" width="7.625" style="123" customWidth="1"/>
  </cols>
  <sheetData>
    <row r="1" spans="1:26" ht="45" customHeight="1">
      <c r="A1" s="397" t="s">
        <v>68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112"/>
      <c r="T1" s="112"/>
      <c r="U1" s="112"/>
      <c r="V1" s="112"/>
      <c r="W1" s="112"/>
      <c r="X1" s="112"/>
      <c r="Y1" s="112"/>
      <c r="Z1" s="112"/>
    </row>
    <row r="2" spans="1:26" ht="16.5" customHeight="1" thickBot="1">
      <c r="A2" s="14"/>
      <c r="B2" s="14"/>
      <c r="C2" s="14"/>
      <c r="D2" s="14"/>
      <c r="E2" s="14"/>
      <c r="F2" s="14"/>
      <c r="G2" s="14"/>
      <c r="H2" s="14"/>
      <c r="I2" s="114"/>
      <c r="J2" s="14"/>
      <c r="K2" s="14"/>
      <c r="L2" s="14"/>
      <c r="M2" s="14"/>
      <c r="N2" s="14"/>
      <c r="O2" s="14"/>
      <c r="P2" s="114"/>
      <c r="R2" s="114" t="s">
        <v>69</v>
      </c>
      <c r="S2" s="115"/>
      <c r="T2" s="115"/>
      <c r="U2" s="115"/>
      <c r="V2" s="115"/>
      <c r="W2" s="115"/>
      <c r="X2" s="115"/>
      <c r="Y2" s="115"/>
      <c r="Z2" s="116"/>
    </row>
    <row r="3" spans="1:26" ht="18" customHeight="1">
      <c r="A3" s="438" t="s">
        <v>70</v>
      </c>
      <c r="B3" s="444"/>
      <c r="C3" s="403" t="s">
        <v>71</v>
      </c>
      <c r="D3" s="399"/>
      <c r="E3" s="548" t="s">
        <v>72</v>
      </c>
      <c r="F3" s="549"/>
      <c r="G3" s="399" t="s">
        <v>73</v>
      </c>
      <c r="H3" s="399"/>
      <c r="I3" s="399" t="s">
        <v>74</v>
      </c>
      <c r="J3" s="399"/>
      <c r="K3" s="399" t="s">
        <v>75</v>
      </c>
      <c r="L3" s="399"/>
      <c r="M3" s="399" t="s">
        <v>76</v>
      </c>
      <c r="N3" s="399"/>
      <c r="O3" s="403" t="s">
        <v>86</v>
      </c>
      <c r="P3" s="465"/>
      <c r="Q3" s="403" t="s">
        <v>77</v>
      </c>
      <c r="R3" s="465"/>
      <c r="S3" s="542"/>
      <c r="T3" s="542"/>
      <c r="U3" s="542"/>
      <c r="V3" s="542"/>
      <c r="W3" s="542"/>
      <c r="X3" s="542"/>
      <c r="Y3"/>
      <c r="Z3"/>
    </row>
    <row r="4" spans="1:26" ht="18" customHeight="1">
      <c r="A4" s="439"/>
      <c r="B4" s="445"/>
      <c r="C4" s="400"/>
      <c r="D4" s="400"/>
      <c r="E4" s="550"/>
      <c r="F4" s="551"/>
      <c r="G4" s="400"/>
      <c r="H4" s="400"/>
      <c r="I4" s="400"/>
      <c r="J4" s="400"/>
      <c r="K4" s="400"/>
      <c r="L4" s="400"/>
      <c r="M4" s="400"/>
      <c r="N4" s="400"/>
      <c r="O4" s="400"/>
      <c r="P4" s="464"/>
      <c r="Q4" s="400"/>
      <c r="R4" s="464"/>
      <c r="S4" s="542"/>
      <c r="T4" s="542"/>
      <c r="U4" s="542"/>
      <c r="V4" s="542"/>
      <c r="W4" s="542"/>
      <c r="X4" s="542"/>
      <c r="Y4"/>
      <c r="Z4"/>
    </row>
    <row r="5" spans="1:26" ht="6" customHeight="1">
      <c r="A5" s="436"/>
      <c r="B5" s="437"/>
      <c r="C5" s="557"/>
      <c r="D5" s="436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542"/>
      <c r="T5" s="542"/>
      <c r="U5" s="542"/>
      <c r="V5" s="542"/>
      <c r="W5" s="542"/>
      <c r="X5" s="542"/>
      <c r="Y5"/>
      <c r="Z5"/>
    </row>
    <row r="6" spans="1:26" ht="18" customHeight="1">
      <c r="A6" s="435" t="s">
        <v>78</v>
      </c>
      <c r="B6" s="424"/>
      <c r="C6" s="552">
        <v>1146179</v>
      </c>
      <c r="D6" s="553"/>
      <c r="E6" s="537">
        <v>110755</v>
      </c>
      <c r="F6" s="537"/>
      <c r="G6" s="537">
        <v>57148</v>
      </c>
      <c r="H6" s="537"/>
      <c r="I6" s="547">
        <v>147665</v>
      </c>
      <c r="J6" s="547"/>
      <c r="K6" s="547">
        <v>69571</v>
      </c>
      <c r="L6" s="547"/>
      <c r="M6" s="547">
        <v>103352</v>
      </c>
      <c r="N6" s="547"/>
      <c r="O6" s="537">
        <v>657688</v>
      </c>
      <c r="P6" s="537"/>
      <c r="Q6" s="537" t="s">
        <v>87</v>
      </c>
      <c r="R6" s="537"/>
      <c r="S6" s="543"/>
      <c r="T6" s="543"/>
      <c r="U6" s="543"/>
      <c r="V6" s="543"/>
      <c r="W6" s="543"/>
      <c r="X6" s="543"/>
      <c r="Y6"/>
      <c r="Z6"/>
    </row>
    <row r="7" spans="1:26" ht="18" customHeight="1">
      <c r="A7" s="435"/>
      <c r="B7" s="424"/>
      <c r="C7" s="541">
        <v>1084627</v>
      </c>
      <c r="D7" s="538"/>
      <c r="E7" s="538">
        <v>110755</v>
      </c>
      <c r="F7" s="538"/>
      <c r="G7" s="538">
        <v>57148</v>
      </c>
      <c r="H7" s="538"/>
      <c r="I7" s="538">
        <v>121731</v>
      </c>
      <c r="J7" s="538"/>
      <c r="K7" s="538">
        <v>45637</v>
      </c>
      <c r="L7" s="538"/>
      <c r="M7" s="538">
        <v>91668</v>
      </c>
      <c r="N7" s="538"/>
      <c r="O7" s="538">
        <v>657688</v>
      </c>
      <c r="P7" s="538"/>
      <c r="Q7" s="537" t="s">
        <v>87</v>
      </c>
      <c r="R7" s="537"/>
      <c r="S7" s="543"/>
      <c r="T7" s="543"/>
      <c r="U7" s="543"/>
      <c r="V7" s="543"/>
      <c r="W7" s="543"/>
      <c r="X7" s="543"/>
      <c r="Y7"/>
      <c r="Z7"/>
    </row>
    <row r="8" spans="1:26" ht="18" customHeight="1">
      <c r="A8" s="435" t="s">
        <v>88</v>
      </c>
      <c r="B8" s="435"/>
      <c r="C8" s="552">
        <v>1123479</v>
      </c>
      <c r="D8" s="553"/>
      <c r="E8" s="537">
        <v>76834</v>
      </c>
      <c r="F8" s="537"/>
      <c r="G8" s="537">
        <v>58694</v>
      </c>
      <c r="H8" s="537"/>
      <c r="I8" s="537">
        <v>156859</v>
      </c>
      <c r="J8" s="537"/>
      <c r="K8" s="537">
        <v>61636</v>
      </c>
      <c r="L8" s="537"/>
      <c r="M8" s="537">
        <v>109960</v>
      </c>
      <c r="N8" s="537"/>
      <c r="O8" s="537">
        <v>659496</v>
      </c>
      <c r="P8" s="537"/>
      <c r="Q8" s="537" t="s">
        <v>87</v>
      </c>
      <c r="R8" s="537"/>
      <c r="S8" s="546"/>
      <c r="T8" s="546"/>
      <c r="U8" s="546"/>
      <c r="V8" s="546"/>
      <c r="W8" s="546"/>
      <c r="X8" s="546"/>
      <c r="Y8"/>
      <c r="Z8"/>
    </row>
    <row r="9" spans="1:24" s="8" customFormat="1" ht="18" customHeight="1">
      <c r="A9" s="435"/>
      <c r="B9" s="424"/>
      <c r="C9" s="541">
        <v>1062154</v>
      </c>
      <c r="D9" s="538"/>
      <c r="E9" s="538">
        <v>76834</v>
      </c>
      <c r="F9" s="538"/>
      <c r="G9" s="538">
        <v>58694</v>
      </c>
      <c r="H9" s="538"/>
      <c r="I9" s="538">
        <v>129825</v>
      </c>
      <c r="J9" s="538"/>
      <c r="K9" s="538">
        <v>37358</v>
      </c>
      <c r="L9" s="538"/>
      <c r="M9" s="538">
        <v>99947</v>
      </c>
      <c r="N9" s="538"/>
      <c r="O9" s="538">
        <v>659496</v>
      </c>
      <c r="P9" s="538"/>
      <c r="Q9" s="537" t="s">
        <v>87</v>
      </c>
      <c r="R9" s="537"/>
      <c r="S9" s="543"/>
      <c r="T9" s="543"/>
      <c r="U9" s="543"/>
      <c r="V9" s="543"/>
      <c r="W9" s="543"/>
      <c r="X9" s="543"/>
    </row>
    <row r="10" spans="1:24" s="9" customFormat="1" ht="18" customHeight="1">
      <c r="A10" s="435" t="s">
        <v>89</v>
      </c>
      <c r="B10" s="435"/>
      <c r="C10" s="552">
        <v>972686</v>
      </c>
      <c r="D10" s="553"/>
      <c r="E10" s="537">
        <v>18457</v>
      </c>
      <c r="F10" s="537"/>
      <c r="G10" s="537">
        <v>53502</v>
      </c>
      <c r="H10" s="537"/>
      <c r="I10" s="537">
        <v>154857</v>
      </c>
      <c r="J10" s="537"/>
      <c r="K10" s="537">
        <v>56152</v>
      </c>
      <c r="L10" s="537"/>
      <c r="M10" s="537">
        <v>97219</v>
      </c>
      <c r="N10" s="537"/>
      <c r="O10" s="537">
        <v>592499</v>
      </c>
      <c r="P10" s="537"/>
      <c r="Q10" s="537" t="s">
        <v>87</v>
      </c>
      <c r="R10" s="537"/>
      <c r="S10" s="546"/>
      <c r="T10" s="546"/>
      <c r="U10" s="546"/>
      <c r="V10" s="546"/>
      <c r="W10" s="546"/>
      <c r="X10" s="546"/>
    </row>
    <row r="11" spans="1:26" ht="18" customHeight="1">
      <c r="A11" s="435"/>
      <c r="B11" s="424"/>
      <c r="C11" s="541">
        <v>901918</v>
      </c>
      <c r="D11" s="538"/>
      <c r="E11" s="538">
        <v>18457</v>
      </c>
      <c r="F11" s="538"/>
      <c r="G11" s="538">
        <v>53502</v>
      </c>
      <c r="H11" s="538"/>
      <c r="I11" s="538">
        <v>115481</v>
      </c>
      <c r="J11" s="538"/>
      <c r="K11" s="538">
        <v>32994</v>
      </c>
      <c r="L11" s="538"/>
      <c r="M11" s="538">
        <v>88985</v>
      </c>
      <c r="N11" s="538"/>
      <c r="O11" s="538">
        <v>592499</v>
      </c>
      <c r="P11" s="538"/>
      <c r="Q11" s="537" t="s">
        <v>87</v>
      </c>
      <c r="R11" s="537"/>
      <c r="S11" s="543"/>
      <c r="T11" s="543"/>
      <c r="U11" s="543"/>
      <c r="V11" s="543"/>
      <c r="W11" s="543"/>
      <c r="X11" s="543"/>
      <c r="Y11"/>
      <c r="Z11"/>
    </row>
    <row r="12" spans="1:26" ht="18" customHeight="1">
      <c r="A12" s="435" t="s">
        <v>13</v>
      </c>
      <c r="B12" s="435"/>
      <c r="C12" s="552">
        <v>904647</v>
      </c>
      <c r="D12" s="554"/>
      <c r="E12" s="537">
        <v>24321</v>
      </c>
      <c r="F12" s="537"/>
      <c r="G12" s="537">
        <v>49849</v>
      </c>
      <c r="H12" s="537"/>
      <c r="I12" s="537">
        <v>153135</v>
      </c>
      <c r="J12" s="537"/>
      <c r="K12" s="537">
        <v>49259</v>
      </c>
      <c r="L12" s="537"/>
      <c r="M12" s="537">
        <v>101317</v>
      </c>
      <c r="N12" s="537"/>
      <c r="O12" s="537">
        <v>526766</v>
      </c>
      <c r="P12" s="537"/>
      <c r="Q12" s="537">
        <v>1638</v>
      </c>
      <c r="R12" s="537"/>
      <c r="S12" s="543"/>
      <c r="T12" s="543"/>
      <c r="U12" s="543"/>
      <c r="V12" s="543"/>
      <c r="W12" s="543"/>
      <c r="X12" s="543"/>
      <c r="Y12"/>
      <c r="Z12"/>
    </row>
    <row r="13" spans="1:26" ht="18" customHeight="1">
      <c r="A13" s="435"/>
      <c r="B13" s="424"/>
      <c r="C13" s="541">
        <v>808344</v>
      </c>
      <c r="D13" s="538"/>
      <c r="E13" s="538">
        <v>19353</v>
      </c>
      <c r="F13" s="538"/>
      <c r="G13" s="538">
        <v>49429</v>
      </c>
      <c r="H13" s="538"/>
      <c r="I13" s="538">
        <v>106590</v>
      </c>
      <c r="J13" s="538"/>
      <c r="K13" s="538">
        <v>26992</v>
      </c>
      <c r="L13" s="538"/>
      <c r="M13" s="538">
        <v>95632</v>
      </c>
      <c r="N13" s="538"/>
      <c r="O13" s="538">
        <v>510348</v>
      </c>
      <c r="P13" s="538"/>
      <c r="Q13" s="538">
        <v>1398</v>
      </c>
      <c r="R13" s="538"/>
      <c r="S13" s="543"/>
      <c r="T13" s="543"/>
      <c r="U13" s="543"/>
      <c r="V13" s="543"/>
      <c r="W13" s="543"/>
      <c r="X13" s="543"/>
      <c r="Y13"/>
      <c r="Z13"/>
    </row>
    <row r="14" spans="1:26" ht="18" customHeight="1">
      <c r="A14" s="434" t="s">
        <v>90</v>
      </c>
      <c r="B14" s="434"/>
      <c r="C14" s="556">
        <v>828878</v>
      </c>
      <c r="D14" s="545"/>
      <c r="E14" s="545">
        <v>31316</v>
      </c>
      <c r="F14" s="545"/>
      <c r="G14" s="545">
        <v>41948</v>
      </c>
      <c r="H14" s="545"/>
      <c r="I14" s="545">
        <v>174877</v>
      </c>
      <c r="J14" s="545"/>
      <c r="K14" s="545">
        <v>35877</v>
      </c>
      <c r="L14" s="545"/>
      <c r="M14" s="545">
        <v>98686</v>
      </c>
      <c r="N14" s="545"/>
      <c r="O14" s="545">
        <v>446174</v>
      </c>
      <c r="P14" s="545"/>
      <c r="Q14" s="545">
        <v>3814</v>
      </c>
      <c r="R14" s="545"/>
      <c r="S14" s="543"/>
      <c r="T14" s="543"/>
      <c r="U14" s="543"/>
      <c r="V14" s="543"/>
      <c r="W14" s="543"/>
      <c r="X14" s="543"/>
      <c r="Y14"/>
      <c r="Z14"/>
    </row>
    <row r="15" spans="1:26" ht="18" customHeight="1">
      <c r="A15" s="435"/>
      <c r="B15" s="424"/>
      <c r="C15" s="555">
        <v>733722</v>
      </c>
      <c r="D15" s="544"/>
      <c r="E15" s="544">
        <v>21547</v>
      </c>
      <c r="F15" s="544"/>
      <c r="G15" s="544">
        <v>40387</v>
      </c>
      <c r="H15" s="544"/>
      <c r="I15" s="544">
        <v>111223</v>
      </c>
      <c r="J15" s="544"/>
      <c r="K15" s="544">
        <v>21222</v>
      </c>
      <c r="L15" s="544"/>
      <c r="M15" s="544">
        <v>94626</v>
      </c>
      <c r="N15" s="544"/>
      <c r="O15" s="544">
        <v>444717</v>
      </c>
      <c r="P15" s="544"/>
      <c r="Q15" s="544">
        <v>2422</v>
      </c>
      <c r="R15" s="544"/>
      <c r="S15" s="543"/>
      <c r="T15" s="543"/>
      <c r="U15" s="543"/>
      <c r="V15" s="543"/>
      <c r="W15" s="543"/>
      <c r="X15" s="543"/>
      <c r="Y15"/>
      <c r="Z15"/>
    </row>
    <row r="16" spans="1:26" ht="7.5" customHeight="1">
      <c r="A16" s="121"/>
      <c r="B16" s="121"/>
      <c r="C16" s="540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43"/>
      <c r="T16" s="543"/>
      <c r="U16" s="543"/>
      <c r="V16" s="543"/>
      <c r="W16" s="543"/>
      <c r="X16" s="543"/>
      <c r="Y16"/>
      <c r="Z16"/>
    </row>
    <row r="17" spans="1:26" ht="18" customHeight="1">
      <c r="A17" s="114" t="s">
        <v>91</v>
      </c>
      <c r="B17" s="121" t="s">
        <v>79</v>
      </c>
      <c r="C17" s="540">
        <v>69783</v>
      </c>
      <c r="D17" s="537"/>
      <c r="E17" s="537">
        <v>2320</v>
      </c>
      <c r="F17" s="537"/>
      <c r="G17" s="537">
        <v>3475</v>
      </c>
      <c r="H17" s="537"/>
      <c r="I17" s="537">
        <v>14011</v>
      </c>
      <c r="J17" s="537"/>
      <c r="K17" s="537">
        <v>3147</v>
      </c>
      <c r="L17" s="537"/>
      <c r="M17" s="537">
        <v>8278</v>
      </c>
      <c r="N17" s="537"/>
      <c r="O17" s="537">
        <v>38552</v>
      </c>
      <c r="P17" s="537"/>
      <c r="Q17" s="537">
        <v>282</v>
      </c>
      <c r="R17" s="537"/>
      <c r="S17" s="543"/>
      <c r="T17" s="543"/>
      <c r="U17" s="543"/>
      <c r="V17" s="543"/>
      <c r="W17" s="543"/>
      <c r="X17" s="543"/>
      <c r="Y17"/>
      <c r="Z17"/>
    </row>
    <row r="18" spans="1:26" ht="18" customHeight="1">
      <c r="A18" s="435"/>
      <c r="B18" s="424"/>
      <c r="C18" s="541">
        <v>62030</v>
      </c>
      <c r="D18" s="538"/>
      <c r="E18" s="538">
        <v>1541</v>
      </c>
      <c r="F18" s="538"/>
      <c r="G18" s="538">
        <v>3332</v>
      </c>
      <c r="H18" s="538"/>
      <c r="I18" s="538">
        <v>8920</v>
      </c>
      <c r="J18" s="538"/>
      <c r="K18" s="538">
        <v>1864</v>
      </c>
      <c r="L18" s="538"/>
      <c r="M18" s="538">
        <v>7919</v>
      </c>
      <c r="N18" s="538"/>
      <c r="O18" s="538">
        <v>38454</v>
      </c>
      <c r="P18" s="538"/>
      <c r="Q18" s="538">
        <v>157</v>
      </c>
      <c r="R18" s="538"/>
      <c r="S18" s="543"/>
      <c r="T18" s="543"/>
      <c r="U18" s="543"/>
      <c r="V18" s="543"/>
      <c r="W18" s="543"/>
      <c r="X18" s="543"/>
      <c r="Y18"/>
      <c r="Z18"/>
    </row>
    <row r="19" spans="1:26" ht="18" customHeight="1">
      <c r="A19" s="121"/>
      <c r="B19" s="121" t="s">
        <v>92</v>
      </c>
      <c r="C19" s="540">
        <v>70988</v>
      </c>
      <c r="D19" s="537"/>
      <c r="E19" s="537">
        <v>2131</v>
      </c>
      <c r="F19" s="537"/>
      <c r="G19" s="537">
        <v>3833</v>
      </c>
      <c r="H19" s="537"/>
      <c r="I19" s="537">
        <v>14618</v>
      </c>
      <c r="J19" s="537"/>
      <c r="K19" s="537">
        <v>2922</v>
      </c>
      <c r="L19" s="537"/>
      <c r="M19" s="537">
        <v>7795</v>
      </c>
      <c r="N19" s="537"/>
      <c r="O19" s="537">
        <v>39689</v>
      </c>
      <c r="P19" s="537"/>
      <c r="Q19" s="537">
        <v>316</v>
      </c>
      <c r="R19" s="537"/>
      <c r="S19" s="543"/>
      <c r="T19" s="543"/>
      <c r="U19" s="543"/>
      <c r="V19" s="543"/>
      <c r="W19" s="543"/>
      <c r="X19" s="543"/>
      <c r="Y19"/>
      <c r="Z19"/>
    </row>
    <row r="20" spans="1:26" ht="18" customHeight="1">
      <c r="A20" s="435"/>
      <c r="B20" s="424"/>
      <c r="C20" s="541">
        <v>63886</v>
      </c>
      <c r="D20" s="538"/>
      <c r="E20" s="538">
        <v>1384</v>
      </c>
      <c r="F20" s="538"/>
      <c r="G20" s="538">
        <v>3706</v>
      </c>
      <c r="H20" s="538"/>
      <c r="I20" s="538">
        <v>10020</v>
      </c>
      <c r="J20" s="538"/>
      <c r="K20" s="538">
        <v>1696</v>
      </c>
      <c r="L20" s="538"/>
      <c r="M20" s="538">
        <v>7498</v>
      </c>
      <c r="N20" s="538"/>
      <c r="O20" s="538">
        <v>39582</v>
      </c>
      <c r="P20" s="538"/>
      <c r="Q20" s="538">
        <v>180</v>
      </c>
      <c r="R20" s="538"/>
      <c r="S20" s="543"/>
      <c r="T20" s="543"/>
      <c r="U20" s="543"/>
      <c r="V20" s="543"/>
      <c r="W20" s="543"/>
      <c r="X20" s="543"/>
      <c r="Y20"/>
      <c r="Z20"/>
    </row>
    <row r="21" spans="1:26" ht="18" customHeight="1">
      <c r="A21" s="121"/>
      <c r="B21" s="121" t="s">
        <v>80</v>
      </c>
      <c r="C21" s="540">
        <v>70389</v>
      </c>
      <c r="D21" s="537"/>
      <c r="E21" s="537">
        <v>2451</v>
      </c>
      <c r="F21" s="537"/>
      <c r="G21" s="537">
        <v>3629</v>
      </c>
      <c r="H21" s="537"/>
      <c r="I21" s="537">
        <v>13835</v>
      </c>
      <c r="J21" s="537"/>
      <c r="K21" s="537">
        <v>3067</v>
      </c>
      <c r="L21" s="537"/>
      <c r="M21" s="537">
        <v>8590</v>
      </c>
      <c r="N21" s="537"/>
      <c r="O21" s="537">
        <v>38817</v>
      </c>
      <c r="P21" s="537"/>
      <c r="Q21" s="537">
        <v>378</v>
      </c>
      <c r="R21" s="537"/>
      <c r="S21" s="543"/>
      <c r="T21" s="543"/>
      <c r="U21" s="543"/>
      <c r="V21" s="543"/>
      <c r="W21" s="543"/>
      <c r="X21" s="543"/>
      <c r="Y21"/>
      <c r="Z21"/>
    </row>
    <row r="22" spans="1:26" ht="18" customHeight="1">
      <c r="A22" s="435"/>
      <c r="B22" s="424"/>
      <c r="C22" s="541">
        <v>62028</v>
      </c>
      <c r="D22" s="538"/>
      <c r="E22" s="538">
        <v>1706</v>
      </c>
      <c r="F22" s="538"/>
      <c r="G22" s="538">
        <v>3478</v>
      </c>
      <c r="H22" s="538"/>
      <c r="I22" s="538">
        <v>8261</v>
      </c>
      <c r="J22" s="538"/>
      <c r="K22" s="538">
        <v>1653</v>
      </c>
      <c r="L22" s="538"/>
      <c r="M22" s="538">
        <v>8213</v>
      </c>
      <c r="N22" s="538"/>
      <c r="O22" s="538">
        <v>38717</v>
      </c>
      <c r="P22" s="538"/>
      <c r="Q22" s="538">
        <v>263</v>
      </c>
      <c r="R22" s="538"/>
      <c r="S22" s="543"/>
      <c r="T22" s="543"/>
      <c r="U22" s="543"/>
      <c r="V22" s="543"/>
      <c r="W22" s="543"/>
      <c r="X22" s="543"/>
      <c r="Y22"/>
      <c r="Z22"/>
    </row>
    <row r="23" spans="1:26" ht="18" customHeight="1">
      <c r="A23" s="121"/>
      <c r="B23" s="121" t="s">
        <v>81</v>
      </c>
      <c r="C23" s="540">
        <v>78147</v>
      </c>
      <c r="D23" s="537"/>
      <c r="E23" s="537">
        <v>2352</v>
      </c>
      <c r="F23" s="537"/>
      <c r="G23" s="537">
        <v>3674</v>
      </c>
      <c r="H23" s="537"/>
      <c r="I23" s="537">
        <v>16017</v>
      </c>
      <c r="J23" s="537"/>
      <c r="K23" s="537">
        <v>3064</v>
      </c>
      <c r="L23" s="537"/>
      <c r="M23" s="537">
        <v>8601</v>
      </c>
      <c r="N23" s="537"/>
      <c r="O23" s="537">
        <v>44439</v>
      </c>
      <c r="P23" s="537"/>
      <c r="Q23" s="537">
        <v>352</v>
      </c>
      <c r="R23" s="537"/>
      <c r="S23" s="543"/>
      <c r="T23" s="543"/>
      <c r="U23" s="543"/>
      <c r="V23" s="543"/>
      <c r="W23" s="543"/>
      <c r="X23" s="543"/>
      <c r="Y23"/>
      <c r="Z23"/>
    </row>
    <row r="24" spans="1:26" ht="18" customHeight="1">
      <c r="A24" s="435"/>
      <c r="B24" s="424"/>
      <c r="C24" s="541">
        <v>69736</v>
      </c>
      <c r="D24" s="538"/>
      <c r="E24" s="538">
        <v>1591</v>
      </c>
      <c r="F24" s="538"/>
      <c r="G24" s="538">
        <v>3568</v>
      </c>
      <c r="H24" s="538"/>
      <c r="I24" s="538">
        <v>10311</v>
      </c>
      <c r="J24" s="538"/>
      <c r="K24" s="538">
        <v>1721</v>
      </c>
      <c r="L24" s="538"/>
      <c r="M24" s="538">
        <v>8226</v>
      </c>
      <c r="N24" s="538"/>
      <c r="O24" s="538">
        <v>44319</v>
      </c>
      <c r="P24" s="538"/>
      <c r="Q24" s="538">
        <v>235</v>
      </c>
      <c r="R24" s="538"/>
      <c r="S24" s="543"/>
      <c r="T24" s="543"/>
      <c r="U24" s="543"/>
      <c r="V24" s="543"/>
      <c r="W24" s="543"/>
      <c r="X24" s="543"/>
      <c r="Y24"/>
      <c r="Z24"/>
    </row>
    <row r="25" spans="1:26" ht="18" customHeight="1">
      <c r="A25" s="121"/>
      <c r="B25" s="121"/>
      <c r="C25" s="540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43"/>
      <c r="T25" s="543"/>
      <c r="U25" s="543"/>
      <c r="V25" s="543"/>
      <c r="W25" s="543"/>
      <c r="X25" s="543"/>
      <c r="Y25"/>
      <c r="Z25"/>
    </row>
    <row r="26" spans="1:26" ht="18" customHeight="1">
      <c r="A26" s="121"/>
      <c r="B26" s="121" t="s">
        <v>93</v>
      </c>
      <c r="C26" s="540">
        <v>76839</v>
      </c>
      <c r="D26" s="537"/>
      <c r="E26" s="537">
        <v>2224</v>
      </c>
      <c r="F26" s="537"/>
      <c r="G26" s="537">
        <v>3398</v>
      </c>
      <c r="H26" s="537"/>
      <c r="I26" s="537">
        <v>16825</v>
      </c>
      <c r="J26" s="537"/>
      <c r="K26" s="537">
        <v>2785</v>
      </c>
      <c r="L26" s="537"/>
      <c r="M26" s="537">
        <v>8276</v>
      </c>
      <c r="N26" s="537"/>
      <c r="O26" s="537">
        <v>43331</v>
      </c>
      <c r="P26" s="537"/>
      <c r="Q26" s="537">
        <v>436</v>
      </c>
      <c r="R26" s="537"/>
      <c r="S26" s="542"/>
      <c r="T26" s="542"/>
      <c r="U26" s="542"/>
      <c r="V26" s="542"/>
      <c r="W26" s="542"/>
      <c r="X26" s="542"/>
      <c r="Y26"/>
      <c r="Z26"/>
    </row>
    <row r="27" spans="1:26" ht="18" customHeight="1">
      <c r="A27" s="435"/>
      <c r="B27" s="424"/>
      <c r="C27" s="541">
        <v>69723</v>
      </c>
      <c r="D27" s="538"/>
      <c r="E27" s="538">
        <v>1574</v>
      </c>
      <c r="F27" s="538"/>
      <c r="G27" s="538">
        <v>3289</v>
      </c>
      <c r="H27" s="538"/>
      <c r="I27" s="538">
        <v>12057</v>
      </c>
      <c r="J27" s="538"/>
      <c r="K27" s="538">
        <v>1677</v>
      </c>
      <c r="L27" s="538"/>
      <c r="M27" s="538">
        <v>7921</v>
      </c>
      <c r="N27" s="538"/>
      <c r="O27" s="538">
        <v>43205</v>
      </c>
      <c r="P27" s="538"/>
      <c r="Q27" s="538">
        <v>297</v>
      </c>
      <c r="R27" s="538"/>
      <c r="S27" s="122"/>
      <c r="T27" s="122"/>
      <c r="U27" s="122"/>
      <c r="V27" s="122"/>
      <c r="W27" s="122"/>
      <c r="X27" s="122"/>
      <c r="Y27" s="122"/>
      <c r="Z27" s="122"/>
    </row>
    <row r="28" spans="1:18" ht="18" customHeight="1">
      <c r="A28" s="121"/>
      <c r="B28" s="121" t="s">
        <v>94</v>
      </c>
      <c r="C28" s="540">
        <v>60331</v>
      </c>
      <c r="D28" s="537"/>
      <c r="E28" s="537">
        <v>2618</v>
      </c>
      <c r="F28" s="537"/>
      <c r="G28" s="537">
        <v>3014</v>
      </c>
      <c r="H28" s="537"/>
      <c r="I28" s="537">
        <v>13254</v>
      </c>
      <c r="J28" s="537"/>
      <c r="K28" s="537">
        <v>2775</v>
      </c>
      <c r="L28" s="537"/>
      <c r="M28" s="537">
        <v>7663</v>
      </c>
      <c r="N28" s="537"/>
      <c r="O28" s="537">
        <v>31007</v>
      </c>
      <c r="P28" s="537"/>
      <c r="Q28" s="537">
        <v>398</v>
      </c>
      <c r="R28" s="537"/>
    </row>
    <row r="29" spans="1:18" ht="18" customHeight="1">
      <c r="A29" s="435"/>
      <c r="B29" s="424"/>
      <c r="C29" s="541">
        <v>52653</v>
      </c>
      <c r="D29" s="538"/>
      <c r="E29" s="538">
        <v>1758</v>
      </c>
      <c r="F29" s="538"/>
      <c r="G29" s="538">
        <v>2890</v>
      </c>
      <c r="H29" s="538"/>
      <c r="I29" s="538">
        <v>8204</v>
      </c>
      <c r="J29" s="538"/>
      <c r="K29" s="538">
        <v>1612</v>
      </c>
      <c r="L29" s="538"/>
      <c r="M29" s="538">
        <v>7314</v>
      </c>
      <c r="N29" s="538"/>
      <c r="O29" s="538">
        <v>30875</v>
      </c>
      <c r="P29" s="538"/>
      <c r="Q29" s="538">
        <v>261</v>
      </c>
      <c r="R29" s="538"/>
    </row>
    <row r="30" spans="1:18" ht="18" customHeight="1">
      <c r="A30" s="121"/>
      <c r="B30" s="121" t="s">
        <v>95</v>
      </c>
      <c r="C30" s="540">
        <v>61723</v>
      </c>
      <c r="D30" s="537"/>
      <c r="E30" s="537">
        <v>3037</v>
      </c>
      <c r="F30" s="537"/>
      <c r="G30" s="537">
        <v>3278</v>
      </c>
      <c r="H30" s="537"/>
      <c r="I30" s="537">
        <v>14926</v>
      </c>
      <c r="J30" s="537"/>
      <c r="K30" s="537">
        <v>3239</v>
      </c>
      <c r="L30" s="537"/>
      <c r="M30" s="537">
        <v>8347</v>
      </c>
      <c r="N30" s="537"/>
      <c r="O30" s="537">
        <v>28896</v>
      </c>
      <c r="P30" s="537"/>
      <c r="Q30" s="537">
        <v>360</v>
      </c>
      <c r="R30" s="537"/>
    </row>
    <row r="31" spans="1:18" ht="18" customHeight="1">
      <c r="A31" s="435"/>
      <c r="B31" s="424"/>
      <c r="C31" s="541">
        <v>52715</v>
      </c>
      <c r="D31" s="538"/>
      <c r="E31" s="538">
        <v>1871</v>
      </c>
      <c r="F31" s="538"/>
      <c r="G31" s="538">
        <v>3162</v>
      </c>
      <c r="H31" s="538"/>
      <c r="I31" s="538">
        <v>8917</v>
      </c>
      <c r="J31" s="538"/>
      <c r="K31" s="538">
        <v>1989</v>
      </c>
      <c r="L31" s="538"/>
      <c r="M31" s="538">
        <v>8017</v>
      </c>
      <c r="N31" s="538"/>
      <c r="O31" s="538">
        <v>28759</v>
      </c>
      <c r="P31" s="538"/>
      <c r="Q31" s="538">
        <v>236</v>
      </c>
      <c r="R31" s="538"/>
    </row>
    <row r="32" spans="1:18" ht="18" customHeight="1">
      <c r="A32" s="121"/>
      <c r="B32" s="121" t="s">
        <v>82</v>
      </c>
      <c r="C32" s="540">
        <v>63362</v>
      </c>
      <c r="D32" s="537"/>
      <c r="E32" s="537">
        <v>2659</v>
      </c>
      <c r="F32" s="537"/>
      <c r="G32" s="537">
        <v>3357</v>
      </c>
      <c r="H32" s="537"/>
      <c r="I32" s="537">
        <v>13874</v>
      </c>
      <c r="J32" s="537"/>
      <c r="K32" s="537">
        <v>2836</v>
      </c>
      <c r="L32" s="537"/>
      <c r="M32" s="537">
        <v>7646</v>
      </c>
      <c r="N32" s="537"/>
      <c r="O32" s="537">
        <v>32990</v>
      </c>
      <c r="P32" s="537"/>
      <c r="Q32" s="537">
        <v>302</v>
      </c>
      <c r="R32" s="537"/>
    </row>
    <row r="33" spans="1:18" ht="18" customHeight="1">
      <c r="A33" s="435"/>
      <c r="B33" s="424"/>
      <c r="C33" s="541">
        <v>55366</v>
      </c>
      <c r="D33" s="538"/>
      <c r="E33" s="538">
        <v>1741</v>
      </c>
      <c r="F33" s="538"/>
      <c r="G33" s="538">
        <v>3239</v>
      </c>
      <c r="H33" s="538"/>
      <c r="I33" s="538">
        <v>8413</v>
      </c>
      <c r="J33" s="538"/>
      <c r="K33" s="538">
        <v>1745</v>
      </c>
      <c r="L33" s="538"/>
      <c r="M33" s="538">
        <v>7361</v>
      </c>
      <c r="N33" s="538"/>
      <c r="O33" s="538">
        <v>32867</v>
      </c>
      <c r="P33" s="538"/>
      <c r="Q33" s="538">
        <v>171</v>
      </c>
      <c r="R33" s="538"/>
    </row>
    <row r="34" spans="1:18" ht="18" customHeight="1">
      <c r="A34" s="121"/>
      <c r="B34" s="121"/>
      <c r="C34" s="540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7"/>
      <c r="P34" s="537"/>
      <c r="Q34" s="537"/>
      <c r="R34" s="537"/>
    </row>
    <row r="35" spans="1:18" ht="18" customHeight="1">
      <c r="A35" s="121"/>
      <c r="B35" s="121" t="s">
        <v>96</v>
      </c>
      <c r="C35" s="540">
        <v>81457</v>
      </c>
      <c r="D35" s="537"/>
      <c r="E35" s="537">
        <v>3063</v>
      </c>
      <c r="F35" s="537"/>
      <c r="G35" s="537">
        <v>4044</v>
      </c>
      <c r="H35" s="537"/>
      <c r="I35" s="537">
        <v>14394</v>
      </c>
      <c r="J35" s="537"/>
      <c r="K35" s="537">
        <v>3457</v>
      </c>
      <c r="L35" s="537"/>
      <c r="M35" s="537">
        <v>7840</v>
      </c>
      <c r="N35" s="537"/>
      <c r="O35" s="537">
        <v>48659</v>
      </c>
      <c r="P35" s="537"/>
      <c r="Q35" s="537">
        <v>294</v>
      </c>
      <c r="R35" s="537"/>
    </row>
    <row r="36" spans="1:18" ht="18" customHeight="1">
      <c r="A36" s="435"/>
      <c r="B36" s="424"/>
      <c r="C36" s="541">
        <v>73281</v>
      </c>
      <c r="D36" s="538"/>
      <c r="E36" s="538">
        <v>2162</v>
      </c>
      <c r="F36" s="538"/>
      <c r="G36" s="538">
        <v>3913</v>
      </c>
      <c r="H36" s="538"/>
      <c r="I36" s="538">
        <v>9013</v>
      </c>
      <c r="J36" s="538"/>
      <c r="K36" s="538">
        <v>2145</v>
      </c>
      <c r="L36" s="538"/>
      <c r="M36" s="538">
        <v>7511</v>
      </c>
      <c r="N36" s="538"/>
      <c r="O36" s="538">
        <v>48537</v>
      </c>
      <c r="P36" s="538"/>
      <c r="Q36" s="538">
        <v>194</v>
      </c>
      <c r="R36" s="538"/>
    </row>
    <row r="37" spans="1:18" ht="18" customHeight="1">
      <c r="A37" s="114" t="s">
        <v>97</v>
      </c>
      <c r="B37" s="121" t="s">
        <v>83</v>
      </c>
      <c r="C37" s="540">
        <v>69263</v>
      </c>
      <c r="D37" s="537"/>
      <c r="E37" s="537">
        <v>2723</v>
      </c>
      <c r="F37" s="537"/>
      <c r="G37" s="537">
        <v>3706</v>
      </c>
      <c r="H37" s="537"/>
      <c r="I37" s="537">
        <v>14464</v>
      </c>
      <c r="J37" s="537"/>
      <c r="K37" s="537">
        <v>2842</v>
      </c>
      <c r="L37" s="537"/>
      <c r="M37" s="537">
        <v>8341</v>
      </c>
      <c r="N37" s="537"/>
      <c r="O37" s="537">
        <v>37187</v>
      </c>
      <c r="P37" s="537"/>
      <c r="Q37" s="537">
        <v>255</v>
      </c>
      <c r="R37" s="537"/>
    </row>
    <row r="38" spans="1:18" ht="18" customHeight="1">
      <c r="A38" s="435"/>
      <c r="B38" s="424"/>
      <c r="C38" s="541">
        <v>61817</v>
      </c>
      <c r="D38" s="538"/>
      <c r="E38" s="538">
        <v>1956</v>
      </c>
      <c r="F38" s="538"/>
      <c r="G38" s="538">
        <v>3557</v>
      </c>
      <c r="H38" s="538"/>
      <c r="I38" s="538">
        <v>9486</v>
      </c>
      <c r="J38" s="538"/>
      <c r="K38" s="538">
        <v>1752</v>
      </c>
      <c r="L38" s="538"/>
      <c r="M38" s="538">
        <v>8009</v>
      </c>
      <c r="N38" s="538"/>
      <c r="O38" s="538">
        <v>37057</v>
      </c>
      <c r="P38" s="538"/>
      <c r="Q38" s="538">
        <v>158</v>
      </c>
      <c r="R38" s="538"/>
    </row>
    <row r="39" spans="1:18" ht="18" customHeight="1">
      <c r="A39" s="121"/>
      <c r="B39" s="121" t="s">
        <v>98</v>
      </c>
      <c r="C39" s="540">
        <v>58775</v>
      </c>
      <c r="D39" s="537"/>
      <c r="E39" s="537">
        <v>2888</v>
      </c>
      <c r="F39" s="537"/>
      <c r="G39" s="537">
        <v>3027</v>
      </c>
      <c r="H39" s="537"/>
      <c r="I39" s="537">
        <v>12899</v>
      </c>
      <c r="J39" s="537"/>
      <c r="K39" s="537">
        <v>2686</v>
      </c>
      <c r="L39" s="537"/>
      <c r="M39" s="537">
        <v>8542</v>
      </c>
      <c r="N39" s="537"/>
      <c r="O39" s="537">
        <v>28733</v>
      </c>
      <c r="P39" s="537"/>
      <c r="Q39" s="537">
        <v>197</v>
      </c>
      <c r="R39" s="537"/>
    </row>
    <row r="40" spans="1:18" ht="18" customHeight="1">
      <c r="A40" s="435"/>
      <c r="B40" s="424"/>
      <c r="C40" s="541">
        <v>51126</v>
      </c>
      <c r="D40" s="538"/>
      <c r="E40" s="538">
        <v>2108</v>
      </c>
      <c r="F40" s="538"/>
      <c r="G40" s="538">
        <v>2869</v>
      </c>
      <c r="H40" s="538"/>
      <c r="I40" s="538">
        <v>7723</v>
      </c>
      <c r="J40" s="538"/>
      <c r="K40" s="538">
        <v>1617</v>
      </c>
      <c r="L40" s="538"/>
      <c r="M40" s="538">
        <v>8205</v>
      </c>
      <c r="N40" s="538"/>
      <c r="O40" s="538">
        <v>28604</v>
      </c>
      <c r="P40" s="538"/>
      <c r="Q40" s="538">
        <v>115</v>
      </c>
      <c r="R40" s="538"/>
    </row>
    <row r="41" spans="1:18" ht="18" customHeight="1">
      <c r="A41" s="121"/>
      <c r="B41" s="121" t="s">
        <v>99</v>
      </c>
      <c r="C41" s="540">
        <v>67821</v>
      </c>
      <c r="D41" s="537"/>
      <c r="E41" s="537">
        <v>2850</v>
      </c>
      <c r="F41" s="537"/>
      <c r="G41" s="537">
        <v>3513</v>
      </c>
      <c r="H41" s="537"/>
      <c r="I41" s="537">
        <v>15760</v>
      </c>
      <c r="J41" s="537"/>
      <c r="K41" s="537">
        <v>3057</v>
      </c>
      <c r="L41" s="537"/>
      <c r="M41" s="537">
        <v>8767</v>
      </c>
      <c r="N41" s="537"/>
      <c r="O41" s="537">
        <v>33874</v>
      </c>
      <c r="P41" s="537"/>
      <c r="Q41" s="537">
        <v>244</v>
      </c>
      <c r="R41" s="537"/>
    </row>
    <row r="42" spans="1:18" ht="18" customHeight="1">
      <c r="A42" s="435"/>
      <c r="B42" s="424"/>
      <c r="C42" s="541">
        <v>59361</v>
      </c>
      <c r="D42" s="538"/>
      <c r="E42" s="538">
        <v>2155</v>
      </c>
      <c r="F42" s="538"/>
      <c r="G42" s="538">
        <v>3384</v>
      </c>
      <c r="H42" s="538"/>
      <c r="I42" s="538">
        <v>9898</v>
      </c>
      <c r="J42" s="538"/>
      <c r="K42" s="538">
        <v>1751</v>
      </c>
      <c r="L42" s="538"/>
      <c r="M42" s="538">
        <v>8432</v>
      </c>
      <c r="N42" s="538"/>
      <c r="O42" s="538">
        <v>33741</v>
      </c>
      <c r="P42" s="538"/>
      <c r="Q42" s="538">
        <v>155</v>
      </c>
      <c r="R42" s="538"/>
    </row>
    <row r="43" spans="1:18" ht="14.25" thickBot="1">
      <c r="A43" s="124"/>
      <c r="B43" s="125"/>
      <c r="C43" s="539"/>
      <c r="D43" s="455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</row>
    <row r="44" spans="1:18" ht="13.5">
      <c r="A44" s="5" t="s">
        <v>84</v>
      </c>
      <c r="B44" s="14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ht="13.5">
      <c r="A45" s="127" t="s">
        <v>85</v>
      </c>
    </row>
  </sheetData>
  <mergeCells count="414">
    <mergeCell ref="K26:L26"/>
    <mergeCell ref="O24:P24"/>
    <mergeCell ref="M26:N26"/>
    <mergeCell ref="O26:P26"/>
    <mergeCell ref="K25:L25"/>
    <mergeCell ref="M25:N25"/>
    <mergeCell ref="O25:P25"/>
    <mergeCell ref="M24:N24"/>
    <mergeCell ref="C26:D26"/>
    <mergeCell ref="E26:F26"/>
    <mergeCell ref="G26:H26"/>
    <mergeCell ref="I26:J26"/>
    <mergeCell ref="A1:R1"/>
    <mergeCell ref="A3:B4"/>
    <mergeCell ref="A5:B5"/>
    <mergeCell ref="C5:D5"/>
    <mergeCell ref="E5:F5"/>
    <mergeCell ref="G5:H5"/>
    <mergeCell ref="K5:L5"/>
    <mergeCell ref="M5:N5"/>
    <mergeCell ref="O5:P5"/>
    <mergeCell ref="G3:H4"/>
    <mergeCell ref="G24:H24"/>
    <mergeCell ref="I24:J24"/>
    <mergeCell ref="K24:L24"/>
    <mergeCell ref="C25:D25"/>
    <mergeCell ref="E25:F25"/>
    <mergeCell ref="G25:H25"/>
    <mergeCell ref="I25:J25"/>
    <mergeCell ref="M23:N23"/>
    <mergeCell ref="M22:N22"/>
    <mergeCell ref="O23:P23"/>
    <mergeCell ref="G22:H22"/>
    <mergeCell ref="G23:H23"/>
    <mergeCell ref="I23:J23"/>
    <mergeCell ref="O22:P22"/>
    <mergeCell ref="K23:L23"/>
    <mergeCell ref="I22:J22"/>
    <mergeCell ref="K22:L22"/>
    <mergeCell ref="C22:D22"/>
    <mergeCell ref="E22:F22"/>
    <mergeCell ref="I21:J21"/>
    <mergeCell ref="C21:D21"/>
    <mergeCell ref="E21:F21"/>
    <mergeCell ref="G21:H21"/>
    <mergeCell ref="K20:L20"/>
    <mergeCell ref="M20:N20"/>
    <mergeCell ref="O20:P20"/>
    <mergeCell ref="O21:P21"/>
    <mergeCell ref="K21:L21"/>
    <mergeCell ref="M21:N21"/>
    <mergeCell ref="C20:D20"/>
    <mergeCell ref="E20:F20"/>
    <mergeCell ref="G20:H20"/>
    <mergeCell ref="I20:J20"/>
    <mergeCell ref="K18:L18"/>
    <mergeCell ref="M18:N18"/>
    <mergeCell ref="O18:P18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I17:J17"/>
    <mergeCell ref="K17:L17"/>
    <mergeCell ref="M17:N17"/>
    <mergeCell ref="O17:P17"/>
    <mergeCell ref="G17:H17"/>
    <mergeCell ref="C16:D16"/>
    <mergeCell ref="E16:F16"/>
    <mergeCell ref="G16:H16"/>
    <mergeCell ref="C17:D17"/>
    <mergeCell ref="E17:F17"/>
    <mergeCell ref="I16:J16"/>
    <mergeCell ref="K16:L16"/>
    <mergeCell ref="M16:N16"/>
    <mergeCell ref="O16:P16"/>
    <mergeCell ref="K15:L15"/>
    <mergeCell ref="M15:N15"/>
    <mergeCell ref="O13:P13"/>
    <mergeCell ref="I14:J14"/>
    <mergeCell ref="K14:L14"/>
    <mergeCell ref="M14:N14"/>
    <mergeCell ref="O14:P14"/>
    <mergeCell ref="O15:P15"/>
    <mergeCell ref="I13:J13"/>
    <mergeCell ref="K13:L13"/>
    <mergeCell ref="C11:D11"/>
    <mergeCell ref="E11:F11"/>
    <mergeCell ref="C13:D13"/>
    <mergeCell ref="I15:J15"/>
    <mergeCell ref="E15:F15"/>
    <mergeCell ref="G15:H15"/>
    <mergeCell ref="G11:H11"/>
    <mergeCell ref="C15:D15"/>
    <mergeCell ref="C14:D14"/>
    <mergeCell ref="E14:F14"/>
    <mergeCell ref="G14:H14"/>
    <mergeCell ref="E13:F13"/>
    <mergeCell ref="G13:H13"/>
    <mergeCell ref="K12:L12"/>
    <mergeCell ref="M12:N12"/>
    <mergeCell ref="O12:P12"/>
    <mergeCell ref="M13:N13"/>
    <mergeCell ref="C12:D12"/>
    <mergeCell ref="E12:F12"/>
    <mergeCell ref="G12:H12"/>
    <mergeCell ref="I12:J12"/>
    <mergeCell ref="O6:P6"/>
    <mergeCell ref="O7:P7"/>
    <mergeCell ref="K6:L6"/>
    <mergeCell ref="O11:P11"/>
    <mergeCell ref="M11:N11"/>
    <mergeCell ref="M8:N8"/>
    <mergeCell ref="M9:N9"/>
    <mergeCell ref="O9:P9"/>
    <mergeCell ref="M6:N6"/>
    <mergeCell ref="M7:N7"/>
    <mergeCell ref="O8:P8"/>
    <mergeCell ref="I8:J8"/>
    <mergeCell ref="K8:L8"/>
    <mergeCell ref="M10:N10"/>
    <mergeCell ref="O10:P10"/>
    <mergeCell ref="K11:L11"/>
    <mergeCell ref="I7:J7"/>
    <mergeCell ref="K7:L7"/>
    <mergeCell ref="I3:J4"/>
    <mergeCell ref="K3:L4"/>
    <mergeCell ref="K10:L10"/>
    <mergeCell ref="G9:H9"/>
    <mergeCell ref="K9:L9"/>
    <mergeCell ref="C24:D24"/>
    <mergeCell ref="E24:F24"/>
    <mergeCell ref="C23:D23"/>
    <mergeCell ref="E23:F23"/>
    <mergeCell ref="C10:D10"/>
    <mergeCell ref="I10:J10"/>
    <mergeCell ref="I9:J9"/>
    <mergeCell ref="I11:J11"/>
    <mergeCell ref="E3:F4"/>
    <mergeCell ref="C8:D8"/>
    <mergeCell ref="C3:D4"/>
    <mergeCell ref="E8:F8"/>
    <mergeCell ref="C6:D6"/>
    <mergeCell ref="E6:F6"/>
    <mergeCell ref="A8:B8"/>
    <mergeCell ref="A10:B10"/>
    <mergeCell ref="I6:J6"/>
    <mergeCell ref="A9:B9"/>
    <mergeCell ref="C9:D9"/>
    <mergeCell ref="E9:F9"/>
    <mergeCell ref="A6:B6"/>
    <mergeCell ref="G8:H8"/>
    <mergeCell ref="E10:F10"/>
    <mergeCell ref="G10:H10"/>
    <mergeCell ref="A7:B7"/>
    <mergeCell ref="C7:D7"/>
    <mergeCell ref="E7:F7"/>
    <mergeCell ref="G7:H7"/>
    <mergeCell ref="G6:H6"/>
    <mergeCell ref="Q3:R4"/>
    <mergeCell ref="S3:T4"/>
    <mergeCell ref="U3:V4"/>
    <mergeCell ref="Q6:R6"/>
    <mergeCell ref="S6:T6"/>
    <mergeCell ref="U6:V6"/>
    <mergeCell ref="I5:J5"/>
    <mergeCell ref="O3:P4"/>
    <mergeCell ref="M3:N4"/>
    <mergeCell ref="W3:X4"/>
    <mergeCell ref="Q5:R5"/>
    <mergeCell ref="S5:T5"/>
    <mergeCell ref="U5:V5"/>
    <mergeCell ref="W5:X5"/>
    <mergeCell ref="Q9:R9"/>
    <mergeCell ref="S9:T9"/>
    <mergeCell ref="U9:V9"/>
    <mergeCell ref="W9:X9"/>
    <mergeCell ref="Q10:R10"/>
    <mergeCell ref="S10:T10"/>
    <mergeCell ref="U10:V10"/>
    <mergeCell ref="W10:X10"/>
    <mergeCell ref="W6:X6"/>
    <mergeCell ref="Q7:R7"/>
    <mergeCell ref="S7:T7"/>
    <mergeCell ref="U7:V7"/>
    <mergeCell ref="W7:X7"/>
    <mergeCell ref="Q8:R8"/>
    <mergeCell ref="S8:T8"/>
    <mergeCell ref="U8:V8"/>
    <mergeCell ref="W8:X8"/>
    <mergeCell ref="Q11:R11"/>
    <mergeCell ref="S11:T11"/>
    <mergeCell ref="U11:V11"/>
    <mergeCell ref="W11:X11"/>
    <mergeCell ref="Q12:R12"/>
    <mergeCell ref="S12:T12"/>
    <mergeCell ref="U12:V12"/>
    <mergeCell ref="W12:X12"/>
    <mergeCell ref="Q13:R13"/>
    <mergeCell ref="S13:T13"/>
    <mergeCell ref="U13:V13"/>
    <mergeCell ref="W13:X13"/>
    <mergeCell ref="Q14:R14"/>
    <mergeCell ref="S14:T14"/>
    <mergeCell ref="U14:V14"/>
    <mergeCell ref="W14:X14"/>
    <mergeCell ref="Q15:R15"/>
    <mergeCell ref="S15:T15"/>
    <mergeCell ref="U15:V15"/>
    <mergeCell ref="W15:X15"/>
    <mergeCell ref="Q16:R16"/>
    <mergeCell ref="S16:T16"/>
    <mergeCell ref="U16:V16"/>
    <mergeCell ref="W16:X16"/>
    <mergeCell ref="Q17:R17"/>
    <mergeCell ref="S17:T17"/>
    <mergeCell ref="U17:V17"/>
    <mergeCell ref="W17:X17"/>
    <mergeCell ref="Q18:R18"/>
    <mergeCell ref="S18:T18"/>
    <mergeCell ref="U18:V18"/>
    <mergeCell ref="W18:X18"/>
    <mergeCell ref="Q19:R19"/>
    <mergeCell ref="S19:T19"/>
    <mergeCell ref="U19:V19"/>
    <mergeCell ref="W19:X19"/>
    <mergeCell ref="Q20:R20"/>
    <mergeCell ref="S20:T20"/>
    <mergeCell ref="U20:V20"/>
    <mergeCell ref="W20:X20"/>
    <mergeCell ref="Q21:R21"/>
    <mergeCell ref="S21:T21"/>
    <mergeCell ref="U21:V21"/>
    <mergeCell ref="W21:X21"/>
    <mergeCell ref="Q22:R22"/>
    <mergeCell ref="S22:T22"/>
    <mergeCell ref="U22:V22"/>
    <mergeCell ref="W22:X22"/>
    <mergeCell ref="Q23:R23"/>
    <mergeCell ref="S23:T23"/>
    <mergeCell ref="U23:V23"/>
    <mergeCell ref="W23:X23"/>
    <mergeCell ref="Q24:R24"/>
    <mergeCell ref="S24:T24"/>
    <mergeCell ref="U24:V24"/>
    <mergeCell ref="W24:X24"/>
    <mergeCell ref="Q25:R25"/>
    <mergeCell ref="S25:T25"/>
    <mergeCell ref="U25:V25"/>
    <mergeCell ref="W25:X25"/>
    <mergeCell ref="Q26:R26"/>
    <mergeCell ref="S26:T26"/>
    <mergeCell ref="U26:V26"/>
    <mergeCell ref="W26:X26"/>
    <mergeCell ref="Q38:R38"/>
    <mergeCell ref="Q40:R40"/>
    <mergeCell ref="Q42:R42"/>
    <mergeCell ref="Q41:R41"/>
    <mergeCell ref="Q29:R29"/>
    <mergeCell ref="Q31:R31"/>
    <mergeCell ref="Q33:R33"/>
    <mergeCell ref="Q32:R32"/>
    <mergeCell ref="C42:D42"/>
    <mergeCell ref="E42:F42"/>
    <mergeCell ref="O37:P37"/>
    <mergeCell ref="G42:H42"/>
    <mergeCell ref="I42:J42"/>
    <mergeCell ref="I40:J40"/>
    <mergeCell ref="K40:L40"/>
    <mergeCell ref="O42:P42"/>
    <mergeCell ref="G38:H38"/>
    <mergeCell ref="I38:J38"/>
    <mergeCell ref="M40:N40"/>
    <mergeCell ref="O40:P40"/>
    <mergeCell ref="K38:L38"/>
    <mergeCell ref="M38:N38"/>
    <mergeCell ref="O38:P38"/>
    <mergeCell ref="C36:D36"/>
    <mergeCell ref="E36:F36"/>
    <mergeCell ref="G36:H36"/>
    <mergeCell ref="I36:J36"/>
    <mergeCell ref="K31:L31"/>
    <mergeCell ref="M31:N31"/>
    <mergeCell ref="O31:P31"/>
    <mergeCell ref="C33:D33"/>
    <mergeCell ref="E33:F33"/>
    <mergeCell ref="G33:H33"/>
    <mergeCell ref="I33:J33"/>
    <mergeCell ref="K33:L33"/>
    <mergeCell ref="M33:N33"/>
    <mergeCell ref="O33:P33"/>
    <mergeCell ref="C31:D31"/>
    <mergeCell ref="E31:F31"/>
    <mergeCell ref="G31:H31"/>
    <mergeCell ref="I31:J31"/>
    <mergeCell ref="K27:L27"/>
    <mergeCell ref="M27:N27"/>
    <mergeCell ref="O27:P27"/>
    <mergeCell ref="C29:D29"/>
    <mergeCell ref="E29:F29"/>
    <mergeCell ref="G29:H29"/>
    <mergeCell ref="I29:J29"/>
    <mergeCell ref="K29:L29"/>
    <mergeCell ref="M29:N29"/>
    <mergeCell ref="O29:P29"/>
    <mergeCell ref="C27:D27"/>
    <mergeCell ref="E27:F27"/>
    <mergeCell ref="G27:H27"/>
    <mergeCell ref="I27:J27"/>
    <mergeCell ref="A36:B36"/>
    <mergeCell ref="A38:B38"/>
    <mergeCell ref="A40:B40"/>
    <mergeCell ref="A42:B42"/>
    <mergeCell ref="A27:B27"/>
    <mergeCell ref="A29:B29"/>
    <mergeCell ref="A31:B31"/>
    <mergeCell ref="A33:B33"/>
    <mergeCell ref="A18:B18"/>
    <mergeCell ref="A20:B20"/>
    <mergeCell ref="A22:B22"/>
    <mergeCell ref="A24:B24"/>
    <mergeCell ref="A13:B13"/>
    <mergeCell ref="A15:B15"/>
    <mergeCell ref="A14:B14"/>
    <mergeCell ref="Q43:R43"/>
    <mergeCell ref="Q39:R39"/>
    <mergeCell ref="Q35:R35"/>
    <mergeCell ref="Q36:R36"/>
    <mergeCell ref="Q37:R37"/>
    <mergeCell ref="Q34:R34"/>
    <mergeCell ref="Q30:R30"/>
    <mergeCell ref="Q27:R27"/>
    <mergeCell ref="Q28:R28"/>
    <mergeCell ref="A12:B12"/>
    <mergeCell ref="A11:B11"/>
    <mergeCell ref="C28:D28"/>
    <mergeCell ref="E28:F28"/>
    <mergeCell ref="G28:H28"/>
    <mergeCell ref="I28:J28"/>
    <mergeCell ref="K28:L28"/>
    <mergeCell ref="M28:N28"/>
    <mergeCell ref="C39:D39"/>
    <mergeCell ref="E39:F39"/>
    <mergeCell ref="C37:D37"/>
    <mergeCell ref="E37:F37"/>
    <mergeCell ref="C38:D38"/>
    <mergeCell ref="E38:F38"/>
    <mergeCell ref="O28:P28"/>
    <mergeCell ref="C30:D30"/>
    <mergeCell ref="E30:F30"/>
    <mergeCell ref="G30:H30"/>
    <mergeCell ref="I30:J30"/>
    <mergeCell ref="K30:L30"/>
    <mergeCell ref="M30:N30"/>
    <mergeCell ref="O30:P30"/>
    <mergeCell ref="O32:P32"/>
    <mergeCell ref="C32:D32"/>
    <mergeCell ref="E32:F32"/>
    <mergeCell ref="G32:H32"/>
    <mergeCell ref="I32:J32"/>
    <mergeCell ref="C35:D35"/>
    <mergeCell ref="E35:F35"/>
    <mergeCell ref="K32:L32"/>
    <mergeCell ref="M32:N32"/>
    <mergeCell ref="M35:N35"/>
    <mergeCell ref="G35:H35"/>
    <mergeCell ref="G34:H34"/>
    <mergeCell ref="E34:F34"/>
    <mergeCell ref="C34:D34"/>
    <mergeCell ref="G37:H37"/>
    <mergeCell ref="I37:J37"/>
    <mergeCell ref="O35:P35"/>
    <mergeCell ref="K37:L37"/>
    <mergeCell ref="I35:J35"/>
    <mergeCell ref="K35:L35"/>
    <mergeCell ref="K36:L36"/>
    <mergeCell ref="M36:N36"/>
    <mergeCell ref="O36:P36"/>
    <mergeCell ref="M37:N37"/>
    <mergeCell ref="G39:H39"/>
    <mergeCell ref="I39:J39"/>
    <mergeCell ref="K39:L39"/>
    <mergeCell ref="C41:D41"/>
    <mergeCell ref="E41:F41"/>
    <mergeCell ref="G41:H41"/>
    <mergeCell ref="I41:J41"/>
    <mergeCell ref="C40:D40"/>
    <mergeCell ref="E40:F40"/>
    <mergeCell ref="G40:H40"/>
    <mergeCell ref="C43:D43"/>
    <mergeCell ref="E43:F43"/>
    <mergeCell ref="G43:H43"/>
    <mergeCell ref="I43:J43"/>
    <mergeCell ref="K43:L43"/>
    <mergeCell ref="O39:P39"/>
    <mergeCell ref="M43:N43"/>
    <mergeCell ref="O43:P43"/>
    <mergeCell ref="K41:L41"/>
    <mergeCell ref="M41:N41"/>
    <mergeCell ref="O41:P41"/>
    <mergeCell ref="M39:N39"/>
    <mergeCell ref="K42:L42"/>
    <mergeCell ref="M42:N42"/>
    <mergeCell ref="O34:P34"/>
    <mergeCell ref="M34:N34"/>
    <mergeCell ref="K34:L34"/>
    <mergeCell ref="I34:J34"/>
  </mergeCells>
  <printOptions/>
  <pageMargins left="0.6692913385826772" right="0.6692913385826772" top="0.3937007874015748" bottom="0.6692913385826772" header="0.5118110236220472" footer="0.5118110236220472"/>
  <pageSetup fitToHeight="1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2" sqref="A2:L2"/>
    </sheetView>
  </sheetViews>
  <sheetFormatPr defaultColWidth="9.00390625" defaultRowHeight="13.5"/>
  <cols>
    <col min="1" max="1" width="5.875" style="89" customWidth="1"/>
    <col min="2" max="2" width="7.875" style="89" customWidth="1"/>
    <col min="3" max="6" width="7.625" style="91" customWidth="1"/>
    <col min="7" max="12" width="7.625" style="47" customWidth="1"/>
    <col min="13" max="13" width="9.00390625" style="48" customWidth="1"/>
    <col min="14" max="14" width="10.75390625" style="48" bestFit="1" customWidth="1"/>
    <col min="15" max="16384" width="9.00390625" style="48" customWidth="1"/>
  </cols>
  <sheetData>
    <row r="1" spans="1:12" ht="21" customHeight="1">
      <c r="A1" s="45"/>
      <c r="B1" s="45"/>
      <c r="C1" s="46"/>
      <c r="D1" s="46"/>
      <c r="E1" s="46"/>
      <c r="F1" s="46"/>
      <c r="G1" s="46"/>
      <c r="H1" s="46"/>
      <c r="I1" s="46"/>
      <c r="K1" s="2"/>
      <c r="L1" s="2"/>
    </row>
    <row r="2" spans="1:12" ht="20.25" customHeight="1">
      <c r="A2" s="566" t="s">
        <v>37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</row>
    <row r="3" spans="1:12" ht="16.5" customHeight="1" thickBot="1">
      <c r="A3" s="45"/>
      <c r="B3" s="45"/>
      <c r="C3" s="46"/>
      <c r="D3" s="49"/>
      <c r="E3" s="49"/>
      <c r="F3" s="49"/>
      <c r="G3" s="49"/>
      <c r="H3" s="49"/>
      <c r="I3" s="49"/>
      <c r="J3" s="49"/>
      <c r="K3" s="49"/>
      <c r="L3" s="50" t="s">
        <v>38</v>
      </c>
    </row>
    <row r="4" spans="1:12" ht="16.5" customHeight="1">
      <c r="A4" s="567" t="s">
        <v>39</v>
      </c>
      <c r="B4" s="568"/>
      <c r="C4" s="571" t="s">
        <v>40</v>
      </c>
      <c r="D4" s="574" t="s">
        <v>41</v>
      </c>
      <c r="E4" s="574"/>
      <c r="F4" s="574"/>
      <c r="G4" s="574" t="s">
        <v>42</v>
      </c>
      <c r="H4" s="574"/>
      <c r="I4" s="576" t="s">
        <v>43</v>
      </c>
      <c r="J4" s="582" t="s">
        <v>44</v>
      </c>
      <c r="K4" s="574" t="s">
        <v>45</v>
      </c>
      <c r="L4" s="579" t="s">
        <v>46</v>
      </c>
    </row>
    <row r="5" spans="1:12" ht="16.5" customHeight="1">
      <c r="A5" s="561"/>
      <c r="B5" s="562"/>
      <c r="C5" s="572"/>
      <c r="D5" s="575"/>
      <c r="E5" s="575"/>
      <c r="F5" s="575"/>
      <c r="G5" s="575"/>
      <c r="H5" s="575"/>
      <c r="I5" s="577"/>
      <c r="J5" s="583"/>
      <c r="K5" s="578"/>
      <c r="L5" s="580"/>
    </row>
    <row r="6" spans="1:12" ht="21" customHeight="1">
      <c r="A6" s="569"/>
      <c r="B6" s="570"/>
      <c r="C6" s="573"/>
      <c r="D6" s="52" t="s">
        <v>47</v>
      </c>
      <c r="E6" s="52" t="s">
        <v>48</v>
      </c>
      <c r="F6" s="51" t="s">
        <v>49</v>
      </c>
      <c r="G6" s="51" t="s">
        <v>50</v>
      </c>
      <c r="H6" s="51" t="s">
        <v>51</v>
      </c>
      <c r="I6" s="51" t="s">
        <v>52</v>
      </c>
      <c r="J6" s="584"/>
      <c r="K6" s="575"/>
      <c r="L6" s="581"/>
    </row>
    <row r="7" spans="1:12" ht="9" customHeight="1">
      <c r="A7" s="561"/>
      <c r="B7" s="563"/>
      <c r="C7" s="55"/>
      <c r="D7" s="56"/>
      <c r="E7" s="56"/>
      <c r="F7" s="56"/>
      <c r="G7" s="57"/>
      <c r="H7" s="57"/>
      <c r="I7" s="58"/>
      <c r="J7" s="58"/>
      <c r="K7" s="58"/>
      <c r="L7" s="57"/>
    </row>
    <row r="8" spans="1:12" ht="15" customHeight="1">
      <c r="A8" s="561" t="s">
        <v>53</v>
      </c>
      <c r="B8" s="563"/>
      <c r="C8" s="59">
        <v>449</v>
      </c>
      <c r="D8" s="60">
        <v>330</v>
      </c>
      <c r="E8" s="60">
        <v>19</v>
      </c>
      <c r="F8" s="60">
        <v>9</v>
      </c>
      <c r="G8" s="60">
        <v>7</v>
      </c>
      <c r="H8" s="57">
        <v>6</v>
      </c>
      <c r="I8" s="57">
        <v>2</v>
      </c>
      <c r="J8" s="57">
        <v>2</v>
      </c>
      <c r="K8" s="57">
        <v>69</v>
      </c>
      <c r="L8" s="57">
        <v>5</v>
      </c>
    </row>
    <row r="9" spans="1:12" ht="15" customHeight="1">
      <c r="A9" s="565"/>
      <c r="B9" s="563"/>
      <c r="C9" s="61">
        <v>576.97</v>
      </c>
      <c r="D9" s="56">
        <v>50.41</v>
      </c>
      <c r="E9" s="56">
        <v>24.78</v>
      </c>
      <c r="F9" s="56">
        <v>37.87</v>
      </c>
      <c r="G9" s="56">
        <v>157.3</v>
      </c>
      <c r="H9" s="58">
        <v>82.03</v>
      </c>
      <c r="I9" s="58">
        <v>94.67</v>
      </c>
      <c r="J9" s="58">
        <v>9.2</v>
      </c>
      <c r="K9" s="56">
        <v>119.45</v>
      </c>
      <c r="L9" s="58">
        <v>1.26</v>
      </c>
    </row>
    <row r="10" spans="1:12" ht="9" customHeight="1">
      <c r="A10" s="561"/>
      <c r="B10" s="562"/>
      <c r="C10" s="55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15" customHeight="1">
      <c r="A11" s="560" t="s">
        <v>54</v>
      </c>
      <c r="B11" s="560"/>
      <c r="C11" s="63">
        <v>461</v>
      </c>
      <c r="D11" s="64">
        <v>340</v>
      </c>
      <c r="E11" s="64">
        <v>19</v>
      </c>
      <c r="F11" s="64">
        <v>9</v>
      </c>
      <c r="G11" s="64">
        <v>8</v>
      </c>
      <c r="H11" s="65">
        <v>6</v>
      </c>
      <c r="I11" s="65">
        <v>3</v>
      </c>
      <c r="J11" s="65">
        <v>2</v>
      </c>
      <c r="K11" s="65">
        <v>69</v>
      </c>
      <c r="L11" s="65">
        <v>5</v>
      </c>
    </row>
    <row r="12" spans="1:12" ht="15" customHeight="1">
      <c r="A12" s="560"/>
      <c r="B12" s="560"/>
      <c r="C12" s="66">
        <v>591.89</v>
      </c>
      <c r="D12" s="67">
        <v>51.4</v>
      </c>
      <c r="E12" s="67">
        <v>26.25</v>
      </c>
      <c r="F12" s="67">
        <v>38.12</v>
      </c>
      <c r="G12" s="67">
        <v>168.15</v>
      </c>
      <c r="H12" s="68">
        <v>82.03</v>
      </c>
      <c r="I12" s="68">
        <v>94.67</v>
      </c>
      <c r="J12" s="68">
        <v>9.2</v>
      </c>
      <c r="K12" s="67">
        <v>120.81</v>
      </c>
      <c r="L12" s="68">
        <v>1.26</v>
      </c>
    </row>
    <row r="13" spans="1:12" ht="9" customHeight="1">
      <c r="A13" s="561"/>
      <c r="B13" s="562"/>
      <c r="C13" s="55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15" customHeight="1">
      <c r="A14" s="560" t="s">
        <v>55</v>
      </c>
      <c r="B14" s="560"/>
      <c r="C14" s="63">
        <v>470</v>
      </c>
      <c r="D14" s="64">
        <v>346</v>
      </c>
      <c r="E14" s="64">
        <v>21</v>
      </c>
      <c r="F14" s="64">
        <v>9</v>
      </c>
      <c r="G14" s="64">
        <v>8</v>
      </c>
      <c r="H14" s="64">
        <v>6</v>
      </c>
      <c r="I14" s="65">
        <v>3</v>
      </c>
      <c r="J14" s="65">
        <v>2</v>
      </c>
      <c r="K14" s="65">
        <v>70</v>
      </c>
      <c r="L14" s="65">
        <v>5</v>
      </c>
    </row>
    <row r="15" spans="1:12" ht="15" customHeight="1">
      <c r="A15" s="560"/>
      <c r="B15" s="560"/>
      <c r="C15" s="66">
        <v>596.62</v>
      </c>
      <c r="D15" s="67">
        <v>52.29</v>
      </c>
      <c r="E15" s="67">
        <v>29.17</v>
      </c>
      <c r="F15" s="67">
        <v>38.12</v>
      </c>
      <c r="G15" s="67">
        <v>168.15</v>
      </c>
      <c r="H15" s="67">
        <v>82.03</v>
      </c>
      <c r="I15" s="68">
        <v>94.67</v>
      </c>
      <c r="J15" s="68">
        <v>9.2</v>
      </c>
      <c r="K15" s="67">
        <v>121.73</v>
      </c>
      <c r="L15" s="68">
        <v>1.26</v>
      </c>
    </row>
    <row r="16" spans="1:12" ht="9" customHeight="1">
      <c r="A16" s="561"/>
      <c r="B16" s="562"/>
      <c r="C16" s="69"/>
      <c r="D16" s="49"/>
      <c r="E16" s="49"/>
      <c r="F16" s="49"/>
      <c r="G16" s="49"/>
      <c r="H16" s="49"/>
      <c r="I16" s="49"/>
      <c r="J16" s="49"/>
      <c r="K16" s="49"/>
      <c r="L16" s="49"/>
    </row>
    <row r="17" spans="1:12" s="70" customFormat="1" ht="15" customHeight="1">
      <c r="A17" s="560" t="s">
        <v>56</v>
      </c>
      <c r="B17" s="560"/>
      <c r="C17" s="59">
        <v>498</v>
      </c>
      <c r="D17" s="60">
        <v>358</v>
      </c>
      <c r="E17" s="60">
        <v>20</v>
      </c>
      <c r="F17" s="60">
        <v>5</v>
      </c>
      <c r="G17" s="60">
        <v>13</v>
      </c>
      <c r="H17" s="57">
        <v>6</v>
      </c>
      <c r="I17" s="60">
        <v>2</v>
      </c>
      <c r="J17" s="60">
        <v>3</v>
      </c>
      <c r="K17" s="60">
        <v>86</v>
      </c>
      <c r="L17" s="57">
        <v>5</v>
      </c>
    </row>
    <row r="18" spans="1:12" s="70" customFormat="1" ht="15" customHeight="1">
      <c r="A18" s="560"/>
      <c r="B18" s="560"/>
      <c r="C18" s="61">
        <v>611.61</v>
      </c>
      <c r="D18" s="56">
        <v>55.19</v>
      </c>
      <c r="E18" s="56">
        <v>29.35</v>
      </c>
      <c r="F18" s="56">
        <v>19.26</v>
      </c>
      <c r="G18" s="56">
        <v>218.82</v>
      </c>
      <c r="H18" s="58">
        <v>59.28</v>
      </c>
      <c r="I18" s="58">
        <v>54.9</v>
      </c>
      <c r="J18" s="58">
        <v>16.35</v>
      </c>
      <c r="K18" s="58">
        <v>157.2</v>
      </c>
      <c r="L18" s="58">
        <v>1.26</v>
      </c>
    </row>
    <row r="19" spans="1:12" ht="9" customHeight="1">
      <c r="A19" s="561"/>
      <c r="B19" s="563"/>
      <c r="C19" s="55"/>
      <c r="D19" s="56"/>
      <c r="E19" s="56"/>
      <c r="F19" s="57"/>
      <c r="G19" s="57"/>
      <c r="H19" s="57"/>
      <c r="I19" s="58"/>
      <c r="J19" s="58"/>
      <c r="K19" s="58"/>
      <c r="L19" s="57"/>
    </row>
    <row r="20" spans="1:12" s="75" customFormat="1" ht="15" customHeight="1">
      <c r="A20" s="564" t="s">
        <v>57</v>
      </c>
      <c r="B20" s="564"/>
      <c r="C20" s="72">
        <v>505</v>
      </c>
      <c r="D20" s="73">
        <v>365</v>
      </c>
      <c r="E20" s="73">
        <v>21</v>
      </c>
      <c r="F20" s="73">
        <v>5</v>
      </c>
      <c r="G20" s="73">
        <v>13</v>
      </c>
      <c r="H20" s="74">
        <v>6</v>
      </c>
      <c r="I20" s="73">
        <v>2</v>
      </c>
      <c r="J20" s="73">
        <v>3</v>
      </c>
      <c r="K20" s="73">
        <v>85</v>
      </c>
      <c r="L20" s="74">
        <v>5</v>
      </c>
    </row>
    <row r="21" spans="1:14" s="75" customFormat="1" ht="15" customHeight="1">
      <c r="A21" s="564"/>
      <c r="B21" s="564"/>
      <c r="C21" s="76">
        <v>617.13</v>
      </c>
      <c r="D21" s="77">
        <v>56</v>
      </c>
      <c r="E21" s="77">
        <v>31.43</v>
      </c>
      <c r="F21" s="77">
        <v>19.26</v>
      </c>
      <c r="G21" s="77">
        <v>220.88</v>
      </c>
      <c r="H21" s="78">
        <v>59.28</v>
      </c>
      <c r="I21" s="78">
        <v>54.9</v>
      </c>
      <c r="J21" s="78">
        <v>16.35</v>
      </c>
      <c r="K21" s="78">
        <v>157.77</v>
      </c>
      <c r="L21" s="78">
        <v>1.26</v>
      </c>
      <c r="N21" s="79"/>
    </row>
    <row r="22" spans="1:12" ht="9" customHeight="1">
      <c r="A22" s="71"/>
      <c r="B22" s="71"/>
      <c r="C22" s="80"/>
      <c r="D22" s="81"/>
      <c r="E22" s="81"/>
      <c r="F22" s="81"/>
      <c r="G22" s="82"/>
      <c r="H22" s="83"/>
      <c r="I22" s="85"/>
      <c r="J22" s="85"/>
      <c r="K22" s="85"/>
      <c r="L22" s="83"/>
    </row>
    <row r="23" spans="1:12" ht="9" customHeight="1" thickBot="1">
      <c r="A23" s="558"/>
      <c r="B23" s="559"/>
      <c r="C23" s="86"/>
      <c r="D23" s="87"/>
      <c r="E23" s="87"/>
      <c r="F23" s="87"/>
      <c r="G23" s="87"/>
      <c r="H23" s="87"/>
      <c r="I23" s="87"/>
      <c r="J23" s="87"/>
      <c r="K23" s="87"/>
      <c r="L23" s="87"/>
    </row>
    <row r="24" spans="1:12" ht="18" customHeight="1">
      <c r="A24" s="88" t="s">
        <v>58</v>
      </c>
      <c r="B24" s="45"/>
      <c r="C24" s="46"/>
      <c r="D24" s="49"/>
      <c r="E24" s="49"/>
      <c r="F24" s="49"/>
      <c r="G24" s="49"/>
      <c r="H24" s="49"/>
      <c r="I24" s="49"/>
      <c r="J24" s="49"/>
      <c r="K24" s="49"/>
      <c r="L24" s="49"/>
    </row>
    <row r="27" ht="13.5">
      <c r="C27" s="90"/>
    </row>
  </sheetData>
  <mergeCells count="20">
    <mergeCell ref="A2:L2"/>
    <mergeCell ref="A4:B6"/>
    <mergeCell ref="C4:C6"/>
    <mergeCell ref="D4:F5"/>
    <mergeCell ref="G4:H5"/>
    <mergeCell ref="I4:I5"/>
    <mergeCell ref="K4:K6"/>
    <mergeCell ref="L4:L6"/>
    <mergeCell ref="J4:J6"/>
    <mergeCell ref="A10:B10"/>
    <mergeCell ref="A7:B7"/>
    <mergeCell ref="A8:B9"/>
    <mergeCell ref="A11:B12"/>
    <mergeCell ref="A23:B23"/>
    <mergeCell ref="A14:B15"/>
    <mergeCell ref="A13:B13"/>
    <mergeCell ref="A16:B16"/>
    <mergeCell ref="A17:B18"/>
    <mergeCell ref="A19:B19"/>
    <mergeCell ref="A20:B21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22"/>
  <sheetViews>
    <sheetView workbookViewId="0" topLeftCell="A1">
      <selection activeCell="A2" sqref="A2:I2"/>
    </sheetView>
  </sheetViews>
  <sheetFormatPr defaultColWidth="9.00390625" defaultRowHeight="13.5"/>
  <cols>
    <col min="1" max="1" width="1.00390625" style="346" customWidth="1"/>
    <col min="2" max="2" width="9.625" style="346" customWidth="1"/>
    <col min="3" max="4" width="1.00390625" style="346" customWidth="1"/>
    <col min="5" max="5" width="8.125" style="351" customWidth="1"/>
    <col min="6" max="6" width="1.00390625" style="351" customWidth="1"/>
    <col min="7" max="7" width="16.625" style="351" customWidth="1"/>
    <col min="8" max="9" width="25.875" style="351" customWidth="1"/>
    <col min="10" max="16384" width="11.00390625" style="324" customWidth="1"/>
  </cols>
  <sheetData>
    <row r="1" spans="1:9" ht="30" customHeight="1">
      <c r="A1" s="320"/>
      <c r="B1" s="320"/>
      <c r="C1" s="320"/>
      <c r="D1" s="320"/>
      <c r="E1" s="321"/>
      <c r="F1" s="321"/>
      <c r="G1" s="322"/>
      <c r="H1" s="322"/>
      <c r="I1" s="323"/>
    </row>
    <row r="2" spans="1:9" ht="66" customHeight="1">
      <c r="A2" s="179" t="s">
        <v>300</v>
      </c>
      <c r="B2" s="179"/>
      <c r="C2" s="179"/>
      <c r="D2" s="179"/>
      <c r="E2" s="179"/>
      <c r="F2" s="179"/>
      <c r="G2" s="179"/>
      <c r="H2" s="179"/>
      <c r="I2" s="179"/>
    </row>
    <row r="3" spans="1:9" ht="16.5" customHeight="1" thickBot="1">
      <c r="A3" s="180"/>
      <c r="B3" s="180"/>
      <c r="C3" s="180"/>
      <c r="D3" s="180"/>
      <c r="E3" s="180"/>
      <c r="F3" s="180"/>
      <c r="G3" s="180"/>
      <c r="H3" s="325"/>
      <c r="I3" s="326" t="s">
        <v>307</v>
      </c>
    </row>
    <row r="4" spans="1:9" ht="21" customHeight="1">
      <c r="A4" s="181" t="s">
        <v>287</v>
      </c>
      <c r="B4" s="181"/>
      <c r="C4" s="181"/>
      <c r="D4" s="181"/>
      <c r="E4" s="181"/>
      <c r="F4" s="181"/>
      <c r="G4" s="153"/>
      <c r="H4" s="136" t="s">
        <v>301</v>
      </c>
      <c r="I4" s="138" t="s">
        <v>302</v>
      </c>
    </row>
    <row r="5" spans="1:9" ht="27" customHeight="1">
      <c r="A5" s="154"/>
      <c r="B5" s="154"/>
      <c r="C5" s="154"/>
      <c r="D5" s="154"/>
      <c r="E5" s="154"/>
      <c r="F5" s="154"/>
      <c r="G5" s="155"/>
      <c r="H5" s="137"/>
      <c r="I5" s="139"/>
    </row>
    <row r="6" spans="1:9" ht="27" customHeight="1">
      <c r="A6" s="268" t="s">
        <v>303</v>
      </c>
      <c r="B6" s="268"/>
      <c r="C6" s="268"/>
      <c r="D6" s="268"/>
      <c r="E6" s="268"/>
      <c r="F6" s="268"/>
      <c r="G6" s="242"/>
      <c r="H6" s="306">
        <v>4972</v>
      </c>
      <c r="I6" s="306">
        <v>41874.59</v>
      </c>
    </row>
    <row r="7" spans="1:9" ht="22.5" customHeight="1">
      <c r="A7" s="327"/>
      <c r="B7" s="327"/>
      <c r="C7" s="327"/>
      <c r="D7" s="327"/>
      <c r="E7" s="327"/>
      <c r="F7" s="327"/>
      <c r="G7" s="328" t="s">
        <v>304</v>
      </c>
      <c r="H7" s="306">
        <v>4887</v>
      </c>
      <c r="I7" s="306">
        <v>40855</v>
      </c>
    </row>
    <row r="8" spans="1:9" ht="22.5" customHeight="1">
      <c r="A8" s="327"/>
      <c r="B8" s="245" t="s">
        <v>308</v>
      </c>
      <c r="C8" s="245"/>
      <c r="D8" s="245"/>
      <c r="E8" s="245"/>
      <c r="F8" s="327"/>
      <c r="G8" s="328" t="s">
        <v>305</v>
      </c>
      <c r="H8" s="306">
        <v>4356</v>
      </c>
      <c r="I8" s="306">
        <v>20629.82</v>
      </c>
    </row>
    <row r="9" spans="1:9" ht="22.5" customHeight="1">
      <c r="A9" s="329"/>
      <c r="B9" s="329"/>
      <c r="C9" s="329"/>
      <c r="D9" s="329"/>
      <c r="E9" s="329"/>
      <c r="F9" s="329"/>
      <c r="G9" s="330" t="s">
        <v>306</v>
      </c>
      <c r="H9" s="306">
        <v>531</v>
      </c>
      <c r="I9" s="306">
        <v>20225.3</v>
      </c>
    </row>
    <row r="10" spans="1:9" ht="22.5" customHeight="1">
      <c r="A10" s="331"/>
      <c r="B10" s="207" t="s">
        <v>309</v>
      </c>
      <c r="C10" s="331"/>
      <c r="D10" s="332"/>
      <c r="E10" s="243" t="s">
        <v>310</v>
      </c>
      <c r="F10" s="243"/>
      <c r="G10" s="244"/>
      <c r="H10" s="306">
        <v>85</v>
      </c>
      <c r="I10" s="306">
        <v>1019.47</v>
      </c>
    </row>
    <row r="11" spans="1:9" ht="22.5" customHeight="1">
      <c r="A11" s="331"/>
      <c r="B11" s="177"/>
      <c r="C11" s="331"/>
      <c r="D11" s="333"/>
      <c r="E11" s="264" t="s">
        <v>311</v>
      </c>
      <c r="F11" s="334"/>
      <c r="G11" s="335" t="s">
        <v>304</v>
      </c>
      <c r="H11" s="306">
        <v>68</v>
      </c>
      <c r="I11" s="306">
        <v>496.67</v>
      </c>
    </row>
    <row r="12" spans="1:9" ht="22.5" customHeight="1">
      <c r="A12" s="331"/>
      <c r="B12" s="177"/>
      <c r="C12" s="331"/>
      <c r="D12" s="336"/>
      <c r="E12" s="265"/>
      <c r="F12" s="337"/>
      <c r="G12" s="328" t="s">
        <v>305</v>
      </c>
      <c r="H12" s="306">
        <v>68</v>
      </c>
      <c r="I12" s="306">
        <v>496.67</v>
      </c>
    </row>
    <row r="13" spans="1:9" ht="22.5" customHeight="1">
      <c r="A13" s="331"/>
      <c r="B13" s="177"/>
      <c r="C13" s="331"/>
      <c r="D13" s="338"/>
      <c r="E13" s="266"/>
      <c r="F13" s="339"/>
      <c r="G13" s="328" t="s">
        <v>306</v>
      </c>
      <c r="H13" s="306">
        <v>0</v>
      </c>
      <c r="I13" s="306">
        <v>0</v>
      </c>
    </row>
    <row r="14" spans="1:9" ht="22.5" customHeight="1">
      <c r="A14" s="331"/>
      <c r="B14" s="177"/>
      <c r="C14" s="331"/>
      <c r="D14" s="336"/>
      <c r="E14" s="265" t="s">
        <v>312</v>
      </c>
      <c r="F14" s="337"/>
      <c r="G14" s="328" t="s">
        <v>304</v>
      </c>
      <c r="H14" s="306">
        <v>17</v>
      </c>
      <c r="I14" s="306">
        <v>522.8</v>
      </c>
    </row>
    <row r="15" spans="1:9" ht="22.5" customHeight="1">
      <c r="A15" s="331"/>
      <c r="B15" s="177"/>
      <c r="C15" s="331"/>
      <c r="D15" s="336"/>
      <c r="E15" s="265"/>
      <c r="F15" s="337"/>
      <c r="G15" s="328" t="s">
        <v>305</v>
      </c>
      <c r="H15" s="306">
        <v>17</v>
      </c>
      <c r="I15" s="306">
        <v>522.8</v>
      </c>
    </row>
    <row r="16" spans="1:9" ht="22.5" customHeight="1" thickBot="1">
      <c r="A16" s="340"/>
      <c r="B16" s="178"/>
      <c r="C16" s="340"/>
      <c r="D16" s="341"/>
      <c r="E16" s="267"/>
      <c r="F16" s="342"/>
      <c r="G16" s="343" t="s">
        <v>306</v>
      </c>
      <c r="H16" s="344">
        <v>0</v>
      </c>
      <c r="I16" s="344">
        <v>0</v>
      </c>
    </row>
    <row r="17" spans="1:8" ht="17.25">
      <c r="A17" s="345" t="s">
        <v>313</v>
      </c>
      <c r="E17" s="345"/>
      <c r="F17" s="345"/>
      <c r="G17" s="347"/>
      <c r="H17" s="347"/>
    </row>
    <row r="21" spans="1:8" ht="12">
      <c r="A21" s="348"/>
      <c r="B21" s="348"/>
      <c r="C21" s="348"/>
      <c r="D21" s="348"/>
      <c r="E21" s="349"/>
      <c r="F21" s="349"/>
      <c r="G21" s="350"/>
      <c r="H21" s="350"/>
    </row>
    <row r="22" spans="1:8" ht="17.25">
      <c r="A22" s="327"/>
      <c r="B22" s="327"/>
      <c r="C22" s="327"/>
      <c r="D22" s="327"/>
      <c r="E22" s="349"/>
      <c r="F22" s="349"/>
      <c r="G22" s="350"/>
      <c r="H22" s="350"/>
    </row>
  </sheetData>
  <mergeCells count="11">
    <mergeCell ref="A2:I2"/>
    <mergeCell ref="A3:G3"/>
    <mergeCell ref="A4:G5"/>
    <mergeCell ref="H4:H5"/>
    <mergeCell ref="I4:I5"/>
    <mergeCell ref="E11:E13"/>
    <mergeCell ref="E14:E16"/>
    <mergeCell ref="A6:G6"/>
    <mergeCell ref="E10:G10"/>
    <mergeCell ref="B8:E8"/>
    <mergeCell ref="B10:B16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2" sqref="A2:L2"/>
    </sheetView>
  </sheetViews>
  <sheetFormatPr defaultColWidth="9.00390625" defaultRowHeight="13.5"/>
  <cols>
    <col min="1" max="1" width="4.625" style="89" customWidth="1"/>
    <col min="2" max="2" width="6.625" style="89" customWidth="1"/>
    <col min="3" max="6" width="7.625" style="91" customWidth="1"/>
    <col min="7" max="10" width="7.625" style="47" customWidth="1"/>
    <col min="11" max="12" width="6.625" style="47" customWidth="1"/>
    <col min="13" max="13" width="9.00390625" style="48" customWidth="1"/>
    <col min="14" max="14" width="10.75390625" style="48" bestFit="1" customWidth="1"/>
    <col min="15" max="16384" width="9.00390625" style="48" customWidth="1"/>
  </cols>
  <sheetData>
    <row r="1" spans="1:12" ht="21" customHeight="1">
      <c r="A1" s="45"/>
      <c r="B1" s="45"/>
      <c r="C1" s="46"/>
      <c r="D1" s="46"/>
      <c r="E1" s="46"/>
      <c r="F1" s="46"/>
      <c r="G1" s="46"/>
      <c r="H1" s="46"/>
      <c r="I1" s="46"/>
      <c r="K1" s="2"/>
      <c r="L1" s="2"/>
    </row>
    <row r="2" spans="1:12" ht="20.25" customHeight="1">
      <c r="A2" s="566" t="s">
        <v>37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</row>
    <row r="3" spans="1:12" ht="16.5" customHeight="1" thickBot="1">
      <c r="A3" s="45"/>
      <c r="B3" s="45"/>
      <c r="C3" s="46"/>
      <c r="D3" s="49"/>
      <c r="E3" s="49"/>
      <c r="F3" s="49"/>
      <c r="G3" s="49"/>
      <c r="H3" s="49"/>
      <c r="I3" s="49"/>
      <c r="J3" s="49"/>
      <c r="K3" s="49"/>
      <c r="L3" s="50" t="s">
        <v>38</v>
      </c>
    </row>
    <row r="4" spans="1:12" ht="16.5" customHeight="1">
      <c r="A4" s="567" t="s">
        <v>59</v>
      </c>
      <c r="B4" s="568"/>
      <c r="C4" s="571" t="s">
        <v>40</v>
      </c>
      <c r="D4" s="574" t="s">
        <v>41</v>
      </c>
      <c r="E4" s="574"/>
      <c r="F4" s="574"/>
      <c r="G4" s="574" t="s">
        <v>42</v>
      </c>
      <c r="H4" s="574"/>
      <c r="I4" s="576" t="s">
        <v>43</v>
      </c>
      <c r="J4" s="582" t="s">
        <v>44</v>
      </c>
      <c r="K4" s="574" t="s">
        <v>45</v>
      </c>
      <c r="L4" s="579" t="s">
        <v>46</v>
      </c>
    </row>
    <row r="5" spans="1:12" ht="16.5" customHeight="1">
      <c r="A5" s="561"/>
      <c r="B5" s="562"/>
      <c r="C5" s="572"/>
      <c r="D5" s="575"/>
      <c r="E5" s="575"/>
      <c r="F5" s="575"/>
      <c r="G5" s="575"/>
      <c r="H5" s="575"/>
      <c r="I5" s="577"/>
      <c r="J5" s="583"/>
      <c r="K5" s="578"/>
      <c r="L5" s="580"/>
    </row>
    <row r="6" spans="1:12" ht="21" customHeight="1">
      <c r="A6" s="569"/>
      <c r="B6" s="570"/>
      <c r="C6" s="573"/>
      <c r="D6" s="52" t="s">
        <v>47</v>
      </c>
      <c r="E6" s="52" t="s">
        <v>48</v>
      </c>
      <c r="F6" s="51" t="s">
        <v>49</v>
      </c>
      <c r="G6" s="51" t="s">
        <v>50</v>
      </c>
      <c r="H6" s="51" t="s">
        <v>51</v>
      </c>
      <c r="I6" s="51" t="s">
        <v>52</v>
      </c>
      <c r="J6" s="584"/>
      <c r="K6" s="575"/>
      <c r="L6" s="581"/>
    </row>
    <row r="7" spans="1:12" ht="9" customHeight="1">
      <c r="A7" s="561"/>
      <c r="B7" s="563"/>
      <c r="C7" s="55"/>
      <c r="D7" s="56"/>
      <c r="E7" s="56"/>
      <c r="F7" s="56"/>
      <c r="G7" s="57"/>
      <c r="H7" s="57"/>
      <c r="I7" s="58"/>
      <c r="J7" s="58"/>
      <c r="K7" s="58"/>
      <c r="L7" s="57"/>
    </row>
    <row r="8" spans="1:12" s="75" customFormat="1" ht="15" customHeight="1">
      <c r="A8" s="564" t="s">
        <v>60</v>
      </c>
      <c r="B8" s="564"/>
      <c r="C8" s="92">
        <f>C11+C14+C17+C20+C23+C26+C29</f>
        <v>505</v>
      </c>
      <c r="D8" s="93">
        <f aca="true" t="shared" si="0" ref="D8:L9">D11+D14+D17+D20+D23+D26+D29</f>
        <v>365</v>
      </c>
      <c r="E8" s="93">
        <f t="shared" si="0"/>
        <v>21</v>
      </c>
      <c r="F8" s="93">
        <f t="shared" si="0"/>
        <v>5</v>
      </c>
      <c r="G8" s="93">
        <f t="shared" si="0"/>
        <v>13</v>
      </c>
      <c r="H8" s="93">
        <f t="shared" si="0"/>
        <v>6</v>
      </c>
      <c r="I8" s="93">
        <f t="shared" si="0"/>
        <v>2</v>
      </c>
      <c r="J8" s="93">
        <f t="shared" si="0"/>
        <v>3</v>
      </c>
      <c r="K8" s="93">
        <f t="shared" si="0"/>
        <v>85</v>
      </c>
      <c r="L8" s="93">
        <f t="shared" si="0"/>
        <v>5</v>
      </c>
    </row>
    <row r="9" spans="1:14" s="75" customFormat="1" ht="15" customHeight="1">
      <c r="A9" s="564"/>
      <c r="B9" s="564"/>
      <c r="C9" s="94">
        <f>C12+C15+C18+C21+C24+C27+C30</f>
        <v>617.1299999999999</v>
      </c>
      <c r="D9" s="95">
        <f t="shared" si="0"/>
        <v>55.99999999999999</v>
      </c>
      <c r="E9" s="95">
        <f t="shared" si="0"/>
        <v>31.43</v>
      </c>
      <c r="F9" s="95">
        <f t="shared" si="0"/>
        <v>19.259999999999998</v>
      </c>
      <c r="G9" s="95">
        <f t="shared" si="0"/>
        <v>220.88</v>
      </c>
      <c r="H9" s="95">
        <f t="shared" si="0"/>
        <v>59.28</v>
      </c>
      <c r="I9" s="95">
        <f t="shared" si="0"/>
        <v>54.900000000000006</v>
      </c>
      <c r="J9" s="95">
        <f t="shared" si="0"/>
        <v>16.35</v>
      </c>
      <c r="K9" s="95">
        <f t="shared" si="0"/>
        <v>157.77</v>
      </c>
      <c r="L9" s="95">
        <f t="shared" si="0"/>
        <v>1.26</v>
      </c>
      <c r="N9" s="79"/>
    </row>
    <row r="10" spans="1:12" ht="9" customHeight="1">
      <c r="A10" s="62"/>
      <c r="B10" s="62"/>
      <c r="C10" s="96"/>
      <c r="D10" s="97"/>
      <c r="E10" s="97"/>
      <c r="F10" s="97"/>
      <c r="G10" s="98"/>
      <c r="H10" s="98"/>
      <c r="I10" s="99"/>
      <c r="J10" s="99"/>
      <c r="K10" s="99"/>
      <c r="L10" s="98"/>
    </row>
    <row r="11" spans="1:12" ht="15" customHeight="1">
      <c r="A11" s="560" t="s">
        <v>61</v>
      </c>
      <c r="B11" s="585"/>
      <c r="C11" s="100">
        <f>SUM(D11:L11)</f>
        <v>187</v>
      </c>
      <c r="D11" s="101">
        <v>146</v>
      </c>
      <c r="E11" s="101">
        <v>10</v>
      </c>
      <c r="F11" s="101">
        <v>1</v>
      </c>
      <c r="G11" s="101">
        <v>4</v>
      </c>
      <c r="H11" s="98">
        <v>3</v>
      </c>
      <c r="I11" s="102">
        <v>0</v>
      </c>
      <c r="J11" s="102">
        <v>0</v>
      </c>
      <c r="K11" s="101">
        <v>21</v>
      </c>
      <c r="L11" s="98">
        <v>2</v>
      </c>
    </row>
    <row r="12" spans="1:14" ht="15" customHeight="1">
      <c r="A12" s="560"/>
      <c r="B12" s="585"/>
      <c r="C12" s="103">
        <f aca="true" t="shared" si="1" ref="C12:C29">SUM(D12:L12)</f>
        <v>110.28</v>
      </c>
      <c r="D12" s="97">
        <v>19.77</v>
      </c>
      <c r="E12" s="97">
        <v>12.89</v>
      </c>
      <c r="F12" s="97">
        <v>3.61</v>
      </c>
      <c r="G12" s="97">
        <v>14.98</v>
      </c>
      <c r="H12" s="99">
        <v>45.7</v>
      </c>
      <c r="I12" s="102">
        <v>0</v>
      </c>
      <c r="J12" s="102">
        <v>0</v>
      </c>
      <c r="K12" s="99">
        <v>12.58</v>
      </c>
      <c r="L12" s="99">
        <v>0.75</v>
      </c>
      <c r="N12" s="104"/>
    </row>
    <row r="13" spans="1:12" ht="9" customHeight="1">
      <c r="A13" s="62"/>
      <c r="B13" s="62"/>
      <c r="C13" s="100"/>
      <c r="D13" s="97"/>
      <c r="E13" s="97"/>
      <c r="F13" s="97"/>
      <c r="G13" s="98"/>
      <c r="H13" s="98"/>
      <c r="I13" s="99"/>
      <c r="J13" s="99"/>
      <c r="K13" s="99"/>
      <c r="L13" s="98"/>
    </row>
    <row r="14" spans="1:12" ht="15" customHeight="1">
      <c r="A14" s="560" t="s">
        <v>62</v>
      </c>
      <c r="B14" s="585"/>
      <c r="C14" s="100">
        <f t="shared" si="1"/>
        <v>70</v>
      </c>
      <c r="D14" s="101">
        <v>53</v>
      </c>
      <c r="E14" s="101">
        <v>3</v>
      </c>
      <c r="F14" s="102">
        <v>0</v>
      </c>
      <c r="G14" s="101">
        <v>1</v>
      </c>
      <c r="H14" s="98">
        <v>1</v>
      </c>
      <c r="I14" s="102">
        <v>0</v>
      </c>
      <c r="J14" s="102">
        <v>0</v>
      </c>
      <c r="K14" s="101">
        <v>11</v>
      </c>
      <c r="L14" s="98">
        <v>1</v>
      </c>
    </row>
    <row r="15" spans="1:14" ht="15" customHeight="1">
      <c r="A15" s="560"/>
      <c r="B15" s="585"/>
      <c r="C15" s="103">
        <f t="shared" si="1"/>
        <v>68.64</v>
      </c>
      <c r="D15" s="97">
        <v>9.06</v>
      </c>
      <c r="E15" s="97">
        <v>3.13</v>
      </c>
      <c r="F15" s="102">
        <v>0</v>
      </c>
      <c r="G15" s="99">
        <v>4.45</v>
      </c>
      <c r="H15" s="99">
        <v>2.92</v>
      </c>
      <c r="I15" s="102">
        <v>0</v>
      </c>
      <c r="J15" s="102">
        <v>0</v>
      </c>
      <c r="K15" s="99">
        <v>49.04</v>
      </c>
      <c r="L15" s="99">
        <v>0.04</v>
      </c>
      <c r="N15" s="104"/>
    </row>
    <row r="16" spans="1:12" ht="9" customHeight="1">
      <c r="A16" s="62"/>
      <c r="B16" s="62"/>
      <c r="C16" s="100"/>
      <c r="D16" s="98"/>
      <c r="E16" s="98"/>
      <c r="F16" s="98"/>
      <c r="G16" s="98"/>
      <c r="H16" s="98"/>
      <c r="I16" s="98"/>
      <c r="J16" s="98"/>
      <c r="K16" s="98"/>
      <c r="L16" s="98"/>
    </row>
    <row r="17" spans="1:12" ht="15" customHeight="1">
      <c r="A17" s="560" t="s">
        <v>63</v>
      </c>
      <c r="B17" s="585"/>
      <c r="C17" s="100">
        <f t="shared" si="1"/>
        <v>99</v>
      </c>
      <c r="D17" s="101">
        <v>60</v>
      </c>
      <c r="E17" s="101">
        <v>4</v>
      </c>
      <c r="F17" s="101">
        <v>1</v>
      </c>
      <c r="G17" s="101">
        <v>3</v>
      </c>
      <c r="H17" s="105">
        <v>0</v>
      </c>
      <c r="I17" s="98">
        <v>1</v>
      </c>
      <c r="J17" s="98">
        <v>1</v>
      </c>
      <c r="K17" s="98">
        <v>28</v>
      </c>
      <c r="L17" s="98">
        <v>1</v>
      </c>
    </row>
    <row r="18" spans="1:14" ht="15" customHeight="1">
      <c r="A18" s="560"/>
      <c r="B18" s="585"/>
      <c r="C18" s="103">
        <f t="shared" si="1"/>
        <v>196.98</v>
      </c>
      <c r="D18" s="97">
        <v>12</v>
      </c>
      <c r="E18" s="97">
        <v>7.38</v>
      </c>
      <c r="F18" s="97">
        <v>4.3</v>
      </c>
      <c r="G18" s="97">
        <v>108.86</v>
      </c>
      <c r="H18" s="105">
        <v>0</v>
      </c>
      <c r="I18" s="99">
        <v>34.6</v>
      </c>
      <c r="J18" s="99">
        <v>1.52</v>
      </c>
      <c r="K18" s="97">
        <v>27.88</v>
      </c>
      <c r="L18" s="99">
        <v>0.44</v>
      </c>
      <c r="N18" s="104"/>
    </row>
    <row r="19" spans="1:12" ht="9" customHeight="1">
      <c r="A19" s="62"/>
      <c r="B19" s="62"/>
      <c r="C19" s="100"/>
      <c r="D19" s="98"/>
      <c r="E19" s="98"/>
      <c r="F19" s="98"/>
      <c r="G19" s="98"/>
      <c r="H19" s="98"/>
      <c r="I19" s="98"/>
      <c r="J19" s="98"/>
      <c r="K19" s="98"/>
      <c r="L19" s="98"/>
    </row>
    <row r="20" spans="1:14" ht="15" customHeight="1">
      <c r="A20" s="560" t="s">
        <v>64</v>
      </c>
      <c r="B20" s="585"/>
      <c r="C20" s="100">
        <f t="shared" si="1"/>
        <v>43</v>
      </c>
      <c r="D20" s="101">
        <v>31</v>
      </c>
      <c r="E20" s="101">
        <v>2</v>
      </c>
      <c r="F20" s="102">
        <v>0</v>
      </c>
      <c r="G20" s="101">
        <v>3</v>
      </c>
      <c r="H20" s="105">
        <v>0</v>
      </c>
      <c r="I20" s="101">
        <v>1</v>
      </c>
      <c r="J20" s="101">
        <v>1</v>
      </c>
      <c r="K20" s="101">
        <v>5</v>
      </c>
      <c r="L20" s="105">
        <v>0</v>
      </c>
      <c r="N20" s="104"/>
    </row>
    <row r="21" spans="1:14" ht="15" customHeight="1">
      <c r="A21" s="560"/>
      <c r="B21" s="585"/>
      <c r="C21" s="103">
        <f t="shared" si="1"/>
        <v>96.53999999999999</v>
      </c>
      <c r="D21" s="97">
        <v>6.27</v>
      </c>
      <c r="E21" s="97">
        <v>3.17</v>
      </c>
      <c r="F21" s="105">
        <v>0</v>
      </c>
      <c r="G21" s="97">
        <v>59.69</v>
      </c>
      <c r="H21" s="105">
        <v>0</v>
      </c>
      <c r="I21" s="99">
        <v>20.3</v>
      </c>
      <c r="J21" s="99">
        <v>6.46</v>
      </c>
      <c r="K21" s="99">
        <v>0.65</v>
      </c>
      <c r="L21" s="105">
        <v>0</v>
      </c>
      <c r="N21" s="104"/>
    </row>
    <row r="22" spans="1:12" ht="9" customHeight="1">
      <c r="A22" s="62"/>
      <c r="B22" s="62"/>
      <c r="C22" s="100"/>
      <c r="D22" s="97"/>
      <c r="E22" s="97"/>
      <c r="F22" s="97"/>
      <c r="G22" s="98"/>
      <c r="H22" s="98"/>
      <c r="I22" s="99"/>
      <c r="J22" s="99"/>
      <c r="K22" s="99"/>
      <c r="L22" s="98"/>
    </row>
    <row r="23" spans="1:12" ht="15" customHeight="1">
      <c r="A23" s="560" t="s">
        <v>65</v>
      </c>
      <c r="B23" s="585"/>
      <c r="C23" s="100">
        <f t="shared" si="1"/>
        <v>32</v>
      </c>
      <c r="D23" s="101">
        <v>20</v>
      </c>
      <c r="E23" s="101">
        <v>1</v>
      </c>
      <c r="F23" s="102">
        <v>0</v>
      </c>
      <c r="G23" s="101">
        <v>2</v>
      </c>
      <c r="H23" s="105">
        <v>0</v>
      </c>
      <c r="I23" s="102">
        <v>0</v>
      </c>
      <c r="J23" s="101">
        <v>1</v>
      </c>
      <c r="K23" s="101">
        <v>7</v>
      </c>
      <c r="L23" s="98">
        <v>1</v>
      </c>
    </row>
    <row r="24" spans="1:14" ht="15" customHeight="1">
      <c r="A24" s="560"/>
      <c r="B24" s="585"/>
      <c r="C24" s="103">
        <f t="shared" si="1"/>
        <v>63.43</v>
      </c>
      <c r="D24" s="97">
        <v>2.21</v>
      </c>
      <c r="E24" s="97">
        <v>0.96</v>
      </c>
      <c r="F24" s="102">
        <v>0</v>
      </c>
      <c r="G24" s="97">
        <v>32.9</v>
      </c>
      <c r="H24" s="105">
        <v>0</v>
      </c>
      <c r="I24" s="102">
        <v>0</v>
      </c>
      <c r="J24" s="99">
        <v>8.37</v>
      </c>
      <c r="K24" s="99">
        <v>18.96</v>
      </c>
      <c r="L24" s="99">
        <v>0.03</v>
      </c>
      <c r="N24" s="104"/>
    </row>
    <row r="25" spans="1:12" ht="9" customHeight="1">
      <c r="A25" s="62"/>
      <c r="B25" s="62"/>
      <c r="C25" s="100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5" customHeight="1">
      <c r="A26" s="560" t="s">
        <v>66</v>
      </c>
      <c r="B26" s="585"/>
      <c r="C26" s="100">
        <f t="shared" si="1"/>
        <v>61</v>
      </c>
      <c r="D26" s="101">
        <v>45</v>
      </c>
      <c r="E26" s="101">
        <v>1</v>
      </c>
      <c r="F26" s="101">
        <v>1</v>
      </c>
      <c r="G26" s="102">
        <v>0</v>
      </c>
      <c r="H26" s="98">
        <v>1</v>
      </c>
      <c r="I26" s="105">
        <v>0</v>
      </c>
      <c r="J26" s="105">
        <v>0</v>
      </c>
      <c r="K26" s="98">
        <v>13</v>
      </c>
      <c r="L26" s="105">
        <v>0</v>
      </c>
    </row>
    <row r="27" spans="1:14" ht="15" customHeight="1">
      <c r="A27" s="560"/>
      <c r="B27" s="585"/>
      <c r="C27" s="103">
        <f t="shared" si="1"/>
        <v>68.14999999999999</v>
      </c>
      <c r="D27" s="97">
        <v>5.76</v>
      </c>
      <c r="E27" s="97">
        <v>3.9</v>
      </c>
      <c r="F27" s="97">
        <v>5.22</v>
      </c>
      <c r="G27" s="102">
        <v>0</v>
      </c>
      <c r="H27" s="99">
        <v>4.61</v>
      </c>
      <c r="I27" s="105">
        <v>0</v>
      </c>
      <c r="J27" s="105">
        <v>0</v>
      </c>
      <c r="K27" s="97">
        <v>48.66</v>
      </c>
      <c r="L27" s="105">
        <v>0</v>
      </c>
      <c r="N27" s="104"/>
    </row>
    <row r="28" spans="1:12" ht="9" customHeight="1">
      <c r="A28" s="62"/>
      <c r="B28" s="62"/>
      <c r="C28" s="100"/>
      <c r="D28" s="98"/>
      <c r="E28" s="98"/>
      <c r="F28" s="98"/>
      <c r="G28" s="98"/>
      <c r="H28" s="98"/>
      <c r="I28" s="98"/>
      <c r="J28" s="98"/>
      <c r="K28" s="98"/>
      <c r="L28" s="98"/>
    </row>
    <row r="29" spans="1:12" ht="15" customHeight="1">
      <c r="A29" s="560" t="s">
        <v>67</v>
      </c>
      <c r="B29" s="585"/>
      <c r="C29" s="100">
        <f t="shared" si="1"/>
        <v>13</v>
      </c>
      <c r="D29" s="106">
        <v>10</v>
      </c>
      <c r="E29" s="107">
        <v>0</v>
      </c>
      <c r="F29" s="106">
        <v>2</v>
      </c>
      <c r="G29" s="107">
        <v>0</v>
      </c>
      <c r="H29" s="108">
        <v>1</v>
      </c>
      <c r="I29" s="109">
        <v>0</v>
      </c>
      <c r="J29" s="109">
        <v>0</v>
      </c>
      <c r="K29" s="109">
        <v>0</v>
      </c>
      <c r="L29" s="109">
        <v>0</v>
      </c>
    </row>
    <row r="30" spans="1:14" ht="15" customHeight="1">
      <c r="A30" s="560"/>
      <c r="B30" s="585"/>
      <c r="C30" s="103">
        <f>SUM(D30:L30)</f>
        <v>13.11</v>
      </c>
      <c r="D30" s="110">
        <v>0.93</v>
      </c>
      <c r="E30" s="107">
        <v>0</v>
      </c>
      <c r="F30" s="110">
        <v>6.13</v>
      </c>
      <c r="G30" s="107">
        <v>0</v>
      </c>
      <c r="H30" s="111">
        <v>6.05</v>
      </c>
      <c r="I30" s="109">
        <v>0</v>
      </c>
      <c r="J30" s="109">
        <v>0</v>
      </c>
      <c r="K30" s="109">
        <v>0</v>
      </c>
      <c r="L30" s="109">
        <v>0</v>
      </c>
      <c r="N30" s="104"/>
    </row>
    <row r="31" spans="1:12" ht="9" customHeight="1" thickBot="1">
      <c r="A31" s="558"/>
      <c r="B31" s="559"/>
      <c r="C31" s="86"/>
      <c r="D31" s="87"/>
      <c r="E31" s="87"/>
      <c r="F31" s="87"/>
      <c r="G31" s="87"/>
      <c r="H31" s="87"/>
      <c r="I31" s="87"/>
      <c r="J31" s="87"/>
      <c r="K31" s="87"/>
      <c r="L31" s="87"/>
    </row>
    <row r="32" spans="1:12" ht="18" customHeight="1">
      <c r="A32" s="88" t="s">
        <v>58</v>
      </c>
      <c r="B32" s="45"/>
      <c r="C32" s="46"/>
      <c r="D32" s="49"/>
      <c r="E32" s="49"/>
      <c r="F32" s="49"/>
      <c r="G32" s="49"/>
      <c r="H32" s="49"/>
      <c r="I32" s="49"/>
      <c r="J32" s="49"/>
      <c r="K32" s="49"/>
      <c r="L32" s="49"/>
    </row>
    <row r="35" ht="13.5">
      <c r="C35" s="90"/>
    </row>
  </sheetData>
  <mergeCells count="19">
    <mergeCell ref="A2:L2"/>
    <mergeCell ref="A4:B6"/>
    <mergeCell ref="C4:C6"/>
    <mergeCell ref="D4:F5"/>
    <mergeCell ref="G4:H5"/>
    <mergeCell ref="I4:I5"/>
    <mergeCell ref="J4:J6"/>
    <mergeCell ref="K4:K6"/>
    <mergeCell ref="L4:L6"/>
    <mergeCell ref="A7:B7"/>
    <mergeCell ref="A8:B9"/>
    <mergeCell ref="A11:B12"/>
    <mergeCell ref="A14:B15"/>
    <mergeCell ref="A29:B30"/>
    <mergeCell ref="A31:B31"/>
    <mergeCell ref="A17:B18"/>
    <mergeCell ref="A20:B21"/>
    <mergeCell ref="A23:B24"/>
    <mergeCell ref="A26:B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2" sqref="A2:K2"/>
    </sheetView>
  </sheetViews>
  <sheetFormatPr defaultColWidth="9.00390625" defaultRowHeight="13.5"/>
  <cols>
    <col min="1" max="1" width="0.875" style="1" customWidth="1"/>
    <col min="2" max="2" width="4.625" style="1" customWidth="1"/>
    <col min="3" max="3" width="0.74609375" style="1" customWidth="1"/>
    <col min="4" max="4" width="8.25390625" style="1" customWidth="1"/>
    <col min="5" max="5" width="6.25390625" style="1" customWidth="1"/>
    <col min="6" max="6" width="0.74609375" style="1" customWidth="1"/>
    <col min="7" max="11" width="13.625" style="1" customWidth="1"/>
  </cols>
  <sheetData>
    <row r="1" spans="1:11" ht="30" customHeight="1">
      <c r="A1" s="508"/>
      <c r="B1" s="508"/>
      <c r="C1" s="508"/>
      <c r="D1" s="508"/>
      <c r="E1" s="508"/>
      <c r="F1" s="25"/>
      <c r="G1" s="25"/>
      <c r="H1" s="25"/>
      <c r="I1" s="25"/>
      <c r="J1" s="25"/>
      <c r="K1" s="25"/>
    </row>
    <row r="2" spans="1:11" ht="19.5" customHeight="1">
      <c r="A2" s="397" t="s">
        <v>17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1:11" ht="16.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2.5" customHeight="1">
      <c r="A4" s="529" t="s">
        <v>18</v>
      </c>
      <c r="B4" s="475"/>
      <c r="C4" s="475"/>
      <c r="D4" s="475"/>
      <c r="E4" s="475"/>
      <c r="F4" s="475"/>
      <c r="G4" s="27" t="s">
        <v>19</v>
      </c>
      <c r="H4" s="28" t="s">
        <v>20</v>
      </c>
      <c r="I4" s="28" t="s">
        <v>21</v>
      </c>
      <c r="J4" s="28" t="s">
        <v>22</v>
      </c>
      <c r="K4" s="29" t="s">
        <v>30</v>
      </c>
    </row>
    <row r="5" spans="1:11" ht="25.5" customHeight="1">
      <c r="A5" s="588" t="s">
        <v>23</v>
      </c>
      <c r="B5" s="588"/>
      <c r="C5" s="30"/>
      <c r="D5" s="31" t="s">
        <v>24</v>
      </c>
      <c r="E5" s="32" t="s">
        <v>31</v>
      </c>
      <c r="F5" s="33"/>
      <c r="G5" s="34">
        <v>11123</v>
      </c>
      <c r="H5" s="34">
        <v>11484</v>
      </c>
      <c r="I5" s="34">
        <v>12513</v>
      </c>
      <c r="J5" s="34">
        <v>12866</v>
      </c>
      <c r="K5" s="35">
        <v>13154</v>
      </c>
    </row>
    <row r="6" spans="1:11" ht="24" customHeight="1">
      <c r="A6" s="589"/>
      <c r="B6" s="589"/>
      <c r="C6" s="30"/>
      <c r="D6" s="31" t="s">
        <v>25</v>
      </c>
      <c r="E6" s="32" t="s">
        <v>32</v>
      </c>
      <c r="F6" s="33"/>
      <c r="G6" s="34">
        <v>561767</v>
      </c>
      <c r="H6" s="34">
        <v>577857</v>
      </c>
      <c r="I6" s="34">
        <v>590539</v>
      </c>
      <c r="J6" s="34">
        <v>601383</v>
      </c>
      <c r="K6" s="35">
        <v>610876</v>
      </c>
    </row>
    <row r="7" spans="1:11" ht="24" customHeight="1">
      <c r="A7" s="590"/>
      <c r="B7" s="590"/>
      <c r="C7" s="30"/>
      <c r="D7" s="31" t="s">
        <v>26</v>
      </c>
      <c r="E7" s="32" t="s">
        <v>33</v>
      </c>
      <c r="F7" s="36"/>
      <c r="G7" s="37">
        <v>71.4</v>
      </c>
      <c r="H7" s="37">
        <v>73.3</v>
      </c>
      <c r="I7" s="37">
        <v>74.7</v>
      </c>
      <c r="J7" s="37">
        <v>75.9</v>
      </c>
      <c r="K7" s="38">
        <v>77.1</v>
      </c>
    </row>
    <row r="8" spans="1:11" ht="24" customHeight="1">
      <c r="A8" s="32"/>
      <c r="B8" s="586" t="s">
        <v>27</v>
      </c>
      <c r="C8" s="586"/>
      <c r="D8" s="586"/>
      <c r="E8" s="32" t="s">
        <v>34</v>
      </c>
      <c r="F8" s="39"/>
      <c r="G8" s="34">
        <v>230198</v>
      </c>
      <c r="H8" s="34">
        <v>238225</v>
      </c>
      <c r="I8" s="34">
        <v>246974</v>
      </c>
      <c r="J8" s="34">
        <v>255889</v>
      </c>
      <c r="K8" s="35">
        <v>263228</v>
      </c>
    </row>
    <row r="9" spans="1:11" ht="24" customHeight="1">
      <c r="A9" s="32"/>
      <c r="B9" s="586" t="s">
        <v>28</v>
      </c>
      <c r="C9" s="586"/>
      <c r="D9" s="586"/>
      <c r="E9" s="32" t="s">
        <v>35</v>
      </c>
      <c r="F9" s="39"/>
      <c r="G9" s="34">
        <v>86137397</v>
      </c>
      <c r="H9" s="34">
        <v>92729233</v>
      </c>
      <c r="I9" s="34">
        <v>88497447</v>
      </c>
      <c r="J9" s="34">
        <v>89843153</v>
      </c>
      <c r="K9" s="35">
        <v>84876109</v>
      </c>
    </row>
    <row r="10" spans="1:11" ht="24" customHeight="1" thickBot="1">
      <c r="A10" s="40"/>
      <c r="B10" s="587" t="s">
        <v>29</v>
      </c>
      <c r="C10" s="587"/>
      <c r="D10" s="587"/>
      <c r="E10" s="40" t="s">
        <v>36</v>
      </c>
      <c r="F10" s="42"/>
      <c r="G10" s="43">
        <v>3024827</v>
      </c>
      <c r="H10" s="43">
        <v>3127205</v>
      </c>
      <c r="I10" s="43">
        <v>3226670</v>
      </c>
      <c r="J10" s="43">
        <v>3290765</v>
      </c>
      <c r="K10" s="44">
        <v>3363283</v>
      </c>
    </row>
    <row r="11" spans="1:11" ht="18" customHeight="1">
      <c r="A11" s="5" t="s">
        <v>10</v>
      </c>
      <c r="B11" s="5"/>
      <c r="C11" s="26"/>
      <c r="D11" s="26"/>
      <c r="E11" s="26"/>
      <c r="F11" s="26"/>
      <c r="G11" s="26"/>
      <c r="H11" s="26"/>
      <c r="I11" s="26"/>
      <c r="J11" s="26"/>
      <c r="K11" s="26"/>
    </row>
  </sheetData>
  <mergeCells count="7">
    <mergeCell ref="B8:D8"/>
    <mergeCell ref="B9:D9"/>
    <mergeCell ref="B10:D10"/>
    <mergeCell ref="A1:E1"/>
    <mergeCell ref="A2:K2"/>
    <mergeCell ref="A4:F4"/>
    <mergeCell ref="A5:B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11"/>
  <sheetViews>
    <sheetView workbookViewId="0" topLeftCell="A1">
      <selection activeCell="A2" sqref="A2:U2"/>
    </sheetView>
  </sheetViews>
  <sheetFormatPr defaultColWidth="9.00390625" defaultRowHeight="13.5"/>
  <cols>
    <col min="1" max="1" width="7.75390625" style="1" customWidth="1"/>
    <col min="2" max="2" width="2.375" style="1" customWidth="1"/>
    <col min="3" max="3" width="3.00390625" style="1" customWidth="1"/>
    <col min="4" max="4" width="5.375" style="1" customWidth="1"/>
    <col min="5" max="5" width="1.4921875" style="1" customWidth="1"/>
    <col min="6" max="6" width="6.00390625" style="1" customWidth="1"/>
    <col min="7" max="7" width="3.875" style="1" customWidth="1"/>
    <col min="8" max="8" width="6.875" style="1" customWidth="1"/>
    <col min="9" max="9" width="3.00390625" style="1" customWidth="1"/>
    <col min="10" max="10" width="4.625" style="1" customWidth="1"/>
    <col min="11" max="11" width="3.00390625" style="1" customWidth="1"/>
    <col min="12" max="12" width="2.25390625" style="1" customWidth="1"/>
    <col min="13" max="13" width="4.625" style="1" customWidth="1"/>
    <col min="14" max="14" width="3.75390625" style="1" customWidth="1"/>
    <col min="15" max="15" width="1.4921875" style="1" customWidth="1"/>
    <col min="16" max="16" width="2.25390625" style="1" customWidth="1"/>
    <col min="17" max="17" width="6.75390625" style="1" customWidth="1"/>
    <col min="18" max="18" width="0.74609375" style="1" customWidth="1"/>
    <col min="19" max="19" width="2.375" style="1" customWidth="1"/>
    <col min="20" max="20" width="7.625" style="1" customWidth="1"/>
    <col min="21" max="21" width="10.75390625" style="1" customWidth="1"/>
    <col min="23" max="23" width="14.50390625" style="0" bestFit="1" customWidth="1"/>
  </cols>
  <sheetData>
    <row r="1" ht="30" customHeight="1">
      <c r="U1" s="2"/>
    </row>
    <row r="2" spans="1:21" ht="19.5" customHeight="1">
      <c r="A2" s="604" t="s">
        <v>0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</row>
    <row r="3" spans="1:21" ht="16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3" t="s">
        <v>11</v>
      </c>
    </row>
    <row r="4" spans="1:21" ht="22.5" customHeight="1">
      <c r="A4" s="23" t="s">
        <v>1</v>
      </c>
      <c r="B4" s="24"/>
      <c r="C4" s="24"/>
      <c r="D4" s="23" t="s">
        <v>2</v>
      </c>
      <c r="E4" s="24"/>
      <c r="F4" s="24"/>
      <c r="G4" s="24" t="s">
        <v>3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401"/>
    </row>
    <row r="5" spans="1:21" ht="25.5" customHeight="1">
      <c r="A5" s="398"/>
      <c r="B5" s="22"/>
      <c r="C5" s="22"/>
      <c r="D5" s="398"/>
      <c r="E5" s="22"/>
      <c r="F5" s="22"/>
      <c r="G5" s="22" t="s">
        <v>4</v>
      </c>
      <c r="H5" s="22"/>
      <c r="I5" s="22" t="s">
        <v>5</v>
      </c>
      <c r="J5" s="22"/>
      <c r="K5" s="22"/>
      <c r="L5" s="22" t="s">
        <v>6</v>
      </c>
      <c r="M5" s="22"/>
      <c r="N5" s="22"/>
      <c r="O5" s="605" t="s">
        <v>7</v>
      </c>
      <c r="P5" s="606"/>
      <c r="Q5" s="606"/>
      <c r="R5" s="22" t="s">
        <v>8</v>
      </c>
      <c r="S5" s="22"/>
      <c r="T5" s="22"/>
      <c r="U5" s="4" t="s">
        <v>9</v>
      </c>
    </row>
    <row r="6" spans="1:21" ht="24" customHeight="1">
      <c r="A6" s="436" t="s">
        <v>15</v>
      </c>
      <c r="B6" s="595"/>
      <c r="C6" s="596"/>
      <c r="D6" s="601">
        <v>38149606</v>
      </c>
      <c r="E6" s="601"/>
      <c r="F6" s="601"/>
      <c r="G6" s="593">
        <v>4141288</v>
      </c>
      <c r="H6" s="594"/>
      <c r="I6" s="593">
        <v>9142100</v>
      </c>
      <c r="J6" s="594"/>
      <c r="K6" s="594"/>
      <c r="L6" s="593">
        <v>8308591</v>
      </c>
      <c r="M6" s="594"/>
      <c r="N6" s="594"/>
      <c r="O6" s="593">
        <v>756745</v>
      </c>
      <c r="P6" s="594"/>
      <c r="Q6" s="594"/>
      <c r="R6" s="593">
        <v>8819746</v>
      </c>
      <c r="S6" s="594"/>
      <c r="T6" s="594"/>
      <c r="U6" s="6">
        <v>6981136</v>
      </c>
    </row>
    <row r="7" spans="1:21" ht="24" customHeight="1">
      <c r="A7" s="435" t="s">
        <v>12</v>
      </c>
      <c r="B7" s="435"/>
      <c r="C7" s="435"/>
      <c r="D7" s="603">
        <v>35926369</v>
      </c>
      <c r="E7" s="601"/>
      <c r="F7" s="601"/>
      <c r="G7" s="593">
        <v>3412938</v>
      </c>
      <c r="H7" s="594"/>
      <c r="I7" s="593">
        <v>8747500</v>
      </c>
      <c r="J7" s="594"/>
      <c r="K7" s="594"/>
      <c r="L7" s="593">
        <v>7124257</v>
      </c>
      <c r="M7" s="594"/>
      <c r="N7" s="594"/>
      <c r="O7" s="593">
        <v>868275</v>
      </c>
      <c r="P7" s="594"/>
      <c r="Q7" s="594"/>
      <c r="R7" s="593">
        <v>8964316</v>
      </c>
      <c r="S7" s="594"/>
      <c r="T7" s="594"/>
      <c r="U7" s="6">
        <v>6809083</v>
      </c>
    </row>
    <row r="8" spans="1:21" ht="24" customHeight="1">
      <c r="A8" s="435" t="s">
        <v>14</v>
      </c>
      <c r="B8" s="435"/>
      <c r="C8" s="435"/>
      <c r="D8" s="603">
        <v>40494972</v>
      </c>
      <c r="E8" s="601"/>
      <c r="F8" s="601"/>
      <c r="G8" s="593">
        <v>3137184</v>
      </c>
      <c r="H8" s="594"/>
      <c r="I8" s="593">
        <v>13751400</v>
      </c>
      <c r="J8" s="594"/>
      <c r="K8" s="594"/>
      <c r="L8" s="593">
        <v>7177780</v>
      </c>
      <c r="M8" s="594"/>
      <c r="N8" s="594"/>
      <c r="O8" s="593">
        <v>605212</v>
      </c>
      <c r="P8" s="594"/>
      <c r="Q8" s="594"/>
      <c r="R8" s="593">
        <v>9033786</v>
      </c>
      <c r="S8" s="602"/>
      <c r="T8" s="602"/>
      <c r="U8" s="6">
        <v>6789610</v>
      </c>
    </row>
    <row r="9" spans="1:23" s="8" customFormat="1" ht="24" customHeight="1">
      <c r="A9" s="435" t="s">
        <v>13</v>
      </c>
      <c r="B9" s="435"/>
      <c r="C9" s="424"/>
      <c r="D9" s="603">
        <v>43026673</v>
      </c>
      <c r="E9" s="601"/>
      <c r="F9" s="601"/>
      <c r="G9" s="593">
        <v>4120050</v>
      </c>
      <c r="H9" s="602"/>
      <c r="I9" s="593">
        <v>15315800</v>
      </c>
      <c r="J9" s="602"/>
      <c r="K9" s="602"/>
      <c r="L9" s="593">
        <v>7010446</v>
      </c>
      <c r="M9" s="593"/>
      <c r="N9" s="593"/>
      <c r="O9" s="593">
        <v>563464</v>
      </c>
      <c r="P9" s="602"/>
      <c r="Q9" s="602"/>
      <c r="R9" s="593">
        <v>9195343</v>
      </c>
      <c r="S9" s="602"/>
      <c r="T9" s="602"/>
      <c r="U9" s="6">
        <v>6821570</v>
      </c>
      <c r="W9" s="11"/>
    </row>
    <row r="10" spans="1:23" s="9" customFormat="1" ht="24" customHeight="1" thickBot="1">
      <c r="A10" s="591" t="s">
        <v>16</v>
      </c>
      <c r="B10" s="591"/>
      <c r="C10" s="592"/>
      <c r="D10" s="597">
        <v>35338832</v>
      </c>
      <c r="E10" s="598"/>
      <c r="F10" s="598"/>
      <c r="G10" s="599">
        <v>4164740</v>
      </c>
      <c r="H10" s="600"/>
      <c r="I10" s="599">
        <v>8001600</v>
      </c>
      <c r="J10" s="600"/>
      <c r="K10" s="600"/>
      <c r="L10" s="599">
        <v>6924730</v>
      </c>
      <c r="M10" s="599"/>
      <c r="N10" s="599"/>
      <c r="O10" s="599">
        <v>496349</v>
      </c>
      <c r="P10" s="600"/>
      <c r="Q10" s="600"/>
      <c r="R10" s="599">
        <v>9215742</v>
      </c>
      <c r="S10" s="600"/>
      <c r="T10" s="600"/>
      <c r="U10" s="12">
        <v>6535671</v>
      </c>
      <c r="W10" s="10"/>
    </row>
    <row r="11" ht="18" customHeight="1">
      <c r="A11" s="5" t="s">
        <v>10</v>
      </c>
    </row>
  </sheetData>
  <mergeCells count="44">
    <mergeCell ref="A2:U2"/>
    <mergeCell ref="R8:T8"/>
    <mergeCell ref="O8:Q8"/>
    <mergeCell ref="L8:N8"/>
    <mergeCell ref="I8:K8"/>
    <mergeCell ref="G8:H8"/>
    <mergeCell ref="A8:C8"/>
    <mergeCell ref="D7:F7"/>
    <mergeCell ref="G7:H7"/>
    <mergeCell ref="O5:Q5"/>
    <mergeCell ref="A9:C9"/>
    <mergeCell ref="D9:F9"/>
    <mergeCell ref="G9:H9"/>
    <mergeCell ref="R5:T5"/>
    <mergeCell ref="A4:C5"/>
    <mergeCell ref="D4:F5"/>
    <mergeCell ref="G4:U4"/>
    <mergeCell ref="G5:H5"/>
    <mergeCell ref="I5:K5"/>
    <mergeCell ref="L5:N5"/>
    <mergeCell ref="O10:Q10"/>
    <mergeCell ref="R10:T10"/>
    <mergeCell ref="D6:F6"/>
    <mergeCell ref="G6:H6"/>
    <mergeCell ref="I9:K9"/>
    <mergeCell ref="L9:N9"/>
    <mergeCell ref="O9:Q9"/>
    <mergeCell ref="R9:T9"/>
    <mergeCell ref="R7:T7"/>
    <mergeCell ref="D8:F8"/>
    <mergeCell ref="O6:Q6"/>
    <mergeCell ref="L7:N7"/>
    <mergeCell ref="O7:Q7"/>
    <mergeCell ref="R6:T6"/>
    <mergeCell ref="A10:C10"/>
    <mergeCell ref="I7:K7"/>
    <mergeCell ref="I6:K6"/>
    <mergeCell ref="L6:N6"/>
    <mergeCell ref="A6:C6"/>
    <mergeCell ref="D10:F10"/>
    <mergeCell ref="G10:H10"/>
    <mergeCell ref="I10:K10"/>
    <mergeCell ref="L10:N10"/>
    <mergeCell ref="A7:C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workbookViewId="0" topLeftCell="A1">
      <selection activeCell="A2" sqref="A2:F2"/>
    </sheetView>
  </sheetViews>
  <sheetFormatPr defaultColWidth="9.00390625" defaultRowHeight="13.5"/>
  <cols>
    <col min="1" max="1" width="15.875" style="319" customWidth="1"/>
    <col min="2" max="2" width="15.875" style="318" customWidth="1"/>
    <col min="3" max="6" width="14.625" style="318" customWidth="1"/>
    <col min="7" max="7" width="11.00390625" style="318" customWidth="1"/>
    <col min="8" max="16384" width="11.00390625" style="291" customWidth="1"/>
  </cols>
  <sheetData>
    <row r="1" spans="1:7" ht="30" customHeight="1">
      <c r="A1" s="287"/>
      <c r="B1" s="288"/>
      <c r="C1" s="289"/>
      <c r="D1" s="289"/>
      <c r="E1" s="289"/>
      <c r="F1" s="2"/>
      <c r="G1" s="290"/>
    </row>
    <row r="2" spans="1:7" ht="42" customHeight="1">
      <c r="A2" s="113" t="s">
        <v>292</v>
      </c>
      <c r="B2" s="113"/>
      <c r="C2" s="113"/>
      <c r="D2" s="113"/>
      <c r="E2" s="113"/>
      <c r="F2" s="113"/>
      <c r="G2" s="292"/>
    </row>
    <row r="3" spans="1:7" ht="16.5" customHeight="1" thickBot="1">
      <c r="A3" s="293"/>
      <c r="B3" s="293"/>
      <c r="C3" s="293"/>
      <c r="D3" s="293"/>
      <c r="E3" s="294"/>
      <c r="F3" s="294" t="s">
        <v>293</v>
      </c>
      <c r="G3" s="292"/>
    </row>
    <row r="4" spans="1:7" ht="40.5" customHeight="1">
      <c r="A4" s="295" t="s">
        <v>287</v>
      </c>
      <c r="B4" s="296"/>
      <c r="C4" s="297" t="s">
        <v>294</v>
      </c>
      <c r="D4" s="298" t="s">
        <v>295</v>
      </c>
      <c r="E4" s="298" t="s">
        <v>296</v>
      </c>
      <c r="F4" s="299" t="s">
        <v>297</v>
      </c>
      <c r="G4" s="300"/>
    </row>
    <row r="5" spans="1:7" ht="40.5" customHeight="1">
      <c r="A5" s="54" t="s">
        <v>288</v>
      </c>
      <c r="B5" s="301" t="s">
        <v>289</v>
      </c>
      <c r="C5" s="302">
        <v>4996</v>
      </c>
      <c r="D5" s="302">
        <v>5003</v>
      </c>
      <c r="E5" s="302">
        <v>4978</v>
      </c>
      <c r="F5" s="303">
        <v>4972</v>
      </c>
      <c r="G5" s="304"/>
    </row>
    <row r="6" spans="1:7" ht="40.5" customHeight="1">
      <c r="A6" s="41"/>
      <c r="B6" s="301" t="s">
        <v>290</v>
      </c>
      <c r="C6" s="302">
        <v>41273</v>
      </c>
      <c r="D6" s="302">
        <v>41880</v>
      </c>
      <c r="E6" s="302">
        <v>42349</v>
      </c>
      <c r="F6" s="303">
        <v>41874.59</v>
      </c>
      <c r="G6" s="304"/>
    </row>
    <row r="7" spans="1:7" ht="40.5" customHeight="1">
      <c r="A7" s="54" t="s">
        <v>291</v>
      </c>
      <c r="B7" s="301" t="s">
        <v>289</v>
      </c>
      <c r="C7" s="302">
        <v>582</v>
      </c>
      <c r="D7" s="306">
        <v>589</v>
      </c>
      <c r="E7" s="306">
        <v>596</v>
      </c>
      <c r="F7" s="307">
        <v>636</v>
      </c>
      <c r="G7" s="304"/>
    </row>
    <row r="8" spans="1:7" ht="40.5" customHeight="1">
      <c r="A8" s="41"/>
      <c r="B8" s="301" t="s">
        <v>290</v>
      </c>
      <c r="C8" s="308">
        <v>14705</v>
      </c>
      <c r="D8" s="308">
        <v>14980</v>
      </c>
      <c r="E8" s="308">
        <v>14640</v>
      </c>
      <c r="F8" s="309">
        <v>15909.3</v>
      </c>
      <c r="G8" s="304"/>
    </row>
    <row r="9" spans="1:7" ht="40.5" customHeight="1">
      <c r="A9" s="84" t="s">
        <v>298</v>
      </c>
      <c r="B9" s="301" t="s">
        <v>289</v>
      </c>
      <c r="C9" s="302">
        <v>270</v>
      </c>
      <c r="D9" s="306">
        <v>271</v>
      </c>
      <c r="E9" s="306">
        <v>271</v>
      </c>
      <c r="F9" s="307">
        <v>288</v>
      </c>
      <c r="G9" s="304"/>
    </row>
    <row r="10" spans="1:7" ht="40.5" customHeight="1" thickBot="1">
      <c r="A10" s="53"/>
      <c r="B10" s="310" t="s">
        <v>290</v>
      </c>
      <c r="C10" s="311">
        <v>7098</v>
      </c>
      <c r="D10" s="311">
        <v>7245</v>
      </c>
      <c r="E10" s="311">
        <v>7245</v>
      </c>
      <c r="F10" s="312">
        <v>7082.5</v>
      </c>
      <c r="G10" s="304"/>
    </row>
    <row r="11" spans="1:7" ht="18" customHeight="1">
      <c r="A11" s="313" t="s">
        <v>299</v>
      </c>
      <c r="B11" s="314"/>
      <c r="C11" s="314"/>
      <c r="D11" s="314"/>
      <c r="E11" s="314"/>
      <c r="F11" s="314"/>
      <c r="G11" s="315"/>
    </row>
    <row r="12" spans="1:6" ht="17.25">
      <c r="A12" s="316"/>
      <c r="B12" s="317"/>
      <c r="C12" s="317"/>
      <c r="D12" s="317"/>
      <c r="E12" s="317"/>
      <c r="F12" s="317"/>
    </row>
  </sheetData>
  <mergeCells count="4">
    <mergeCell ref="A2:F2"/>
    <mergeCell ref="A9:A10"/>
    <mergeCell ref="A5:A6"/>
    <mergeCell ref="A7:A8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2" sqref="A2:K2"/>
    </sheetView>
  </sheetViews>
  <sheetFormatPr defaultColWidth="9.00390625" defaultRowHeight="13.5"/>
  <cols>
    <col min="1" max="1" width="14.75390625" style="1" customWidth="1"/>
    <col min="2" max="2" width="12.125" style="1" customWidth="1"/>
    <col min="3" max="3" width="2.625" style="1" customWidth="1"/>
    <col min="4" max="4" width="10.125" style="1" customWidth="1"/>
    <col min="5" max="5" width="4.625" style="1" customWidth="1"/>
    <col min="6" max="6" width="8.125" style="1" customWidth="1"/>
    <col min="7" max="7" width="6.625" style="1" customWidth="1"/>
    <col min="8" max="8" width="6.125" style="1" customWidth="1"/>
    <col min="9" max="9" width="8.625" style="1" customWidth="1"/>
    <col min="10" max="10" width="4.125" style="1" customWidth="1"/>
    <col min="11" max="11" width="12.125" style="1" customWidth="1"/>
  </cols>
  <sheetData>
    <row r="1" spans="1:5" ht="30" customHeight="1">
      <c r="A1" s="224"/>
      <c r="B1" s="224"/>
      <c r="C1" s="224"/>
      <c r="D1" s="224"/>
      <c r="E1" s="224"/>
    </row>
    <row r="2" spans="1:11" ht="45" customHeight="1">
      <c r="A2" s="397" t="s">
        <v>274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ht="16.5" customHeight="1" thickBot="1">
      <c r="K3" s="114" t="s">
        <v>275</v>
      </c>
    </row>
    <row r="4" spans="1:11" ht="21" customHeight="1">
      <c r="A4" s="23" t="s">
        <v>1</v>
      </c>
      <c r="B4" s="23" t="s">
        <v>276</v>
      </c>
      <c r="C4" s="24"/>
      <c r="D4" s="24"/>
      <c r="E4" s="24" t="s">
        <v>277</v>
      </c>
      <c r="F4" s="24"/>
      <c r="G4" s="403" t="s">
        <v>278</v>
      </c>
      <c r="H4" s="404"/>
      <c r="I4" s="399" t="s">
        <v>279</v>
      </c>
      <c r="J4" s="399"/>
      <c r="K4" s="401" t="s">
        <v>269</v>
      </c>
    </row>
    <row r="5" spans="1:11" ht="34.5" customHeight="1">
      <c r="A5" s="398"/>
      <c r="B5" s="271" t="s">
        <v>280</v>
      </c>
      <c r="C5" s="21" t="s">
        <v>285</v>
      </c>
      <c r="D5" s="22"/>
      <c r="E5" s="22"/>
      <c r="F5" s="22"/>
      <c r="G5" s="405"/>
      <c r="H5" s="405"/>
      <c r="I5" s="400"/>
      <c r="J5" s="400"/>
      <c r="K5" s="402"/>
    </row>
    <row r="6" spans="1:11" ht="7.5" customHeight="1">
      <c r="A6" s="272"/>
      <c r="B6" s="13"/>
      <c r="C6" s="408"/>
      <c r="D6" s="408"/>
      <c r="E6" s="408"/>
      <c r="F6" s="408"/>
      <c r="G6" s="408"/>
      <c r="H6" s="408"/>
      <c r="I6" s="408"/>
      <c r="J6" s="408"/>
      <c r="K6" s="13"/>
    </row>
    <row r="7" spans="1:11" ht="39" customHeight="1">
      <c r="A7" s="15" t="s">
        <v>281</v>
      </c>
      <c r="B7" s="273">
        <v>71</v>
      </c>
      <c r="C7" s="19">
        <v>6282</v>
      </c>
      <c r="D7" s="396"/>
      <c r="E7" s="19">
        <v>2973</v>
      </c>
      <c r="F7" s="396"/>
      <c r="G7" s="19">
        <v>540</v>
      </c>
      <c r="H7" s="396"/>
      <c r="I7" s="19">
        <v>1633</v>
      </c>
      <c r="J7" s="396"/>
      <c r="K7" s="273">
        <v>11499</v>
      </c>
    </row>
    <row r="8" spans="1:11" ht="39" customHeight="1">
      <c r="A8" s="15" t="s">
        <v>55</v>
      </c>
      <c r="B8" s="273">
        <v>71</v>
      </c>
      <c r="C8" s="19">
        <v>6294</v>
      </c>
      <c r="D8" s="396"/>
      <c r="E8" s="19">
        <v>2973</v>
      </c>
      <c r="F8" s="396"/>
      <c r="G8" s="19">
        <v>540</v>
      </c>
      <c r="H8" s="396"/>
      <c r="I8" s="19">
        <v>1633</v>
      </c>
      <c r="J8" s="396"/>
      <c r="K8" s="273">
        <v>11511</v>
      </c>
    </row>
    <row r="9" spans="1:11" ht="39" customHeight="1">
      <c r="A9" s="15" t="s">
        <v>56</v>
      </c>
      <c r="B9" s="273">
        <v>71</v>
      </c>
      <c r="C9" s="19">
        <v>6262</v>
      </c>
      <c r="D9" s="20"/>
      <c r="E9" s="19">
        <v>2973</v>
      </c>
      <c r="F9" s="20"/>
      <c r="G9" s="19">
        <v>540</v>
      </c>
      <c r="H9" s="20"/>
      <c r="I9" s="19">
        <v>1633</v>
      </c>
      <c r="J9" s="20"/>
      <c r="K9" s="273">
        <v>11479</v>
      </c>
    </row>
    <row r="10" spans="1:11" s="8" customFormat="1" ht="39" customHeight="1">
      <c r="A10" s="15" t="s">
        <v>282</v>
      </c>
      <c r="B10" s="273">
        <v>71</v>
      </c>
      <c r="C10" s="19">
        <v>6262</v>
      </c>
      <c r="D10" s="20"/>
      <c r="E10" s="19">
        <v>3003</v>
      </c>
      <c r="F10" s="20"/>
      <c r="G10" s="19">
        <v>540</v>
      </c>
      <c r="H10" s="20"/>
      <c r="I10" s="19">
        <v>1633</v>
      </c>
      <c r="J10" s="20"/>
      <c r="K10" s="273">
        <v>11509</v>
      </c>
    </row>
    <row r="11" spans="1:11" s="9" customFormat="1" ht="39" customHeight="1">
      <c r="A11" s="140" t="s">
        <v>286</v>
      </c>
      <c r="B11" s="281">
        <v>71</v>
      </c>
      <c r="C11" s="406">
        <v>6261</v>
      </c>
      <c r="D11" s="407"/>
      <c r="E11" s="406">
        <v>3003</v>
      </c>
      <c r="F11" s="407"/>
      <c r="G11" s="406">
        <v>540</v>
      </c>
      <c r="H11" s="407"/>
      <c r="I11" s="406">
        <v>1633</v>
      </c>
      <c r="J11" s="407"/>
      <c r="K11" s="281">
        <v>11508</v>
      </c>
    </row>
    <row r="12" spans="1:11" ht="7.5" customHeight="1">
      <c r="A12" s="272"/>
      <c r="B12" s="13"/>
      <c r="C12" s="19"/>
      <c r="D12" s="396"/>
      <c r="E12" s="19"/>
      <c r="F12" s="396"/>
      <c r="G12" s="19"/>
      <c r="H12" s="396"/>
      <c r="I12" s="19"/>
      <c r="J12" s="396"/>
      <c r="K12" s="13"/>
    </row>
    <row r="13" spans="1:11" ht="7.5" customHeight="1" thickBot="1">
      <c r="A13" s="282"/>
      <c r="B13" s="145"/>
      <c r="C13" s="409"/>
      <c r="D13" s="409"/>
      <c r="E13" s="409"/>
      <c r="F13" s="409"/>
      <c r="G13" s="409"/>
      <c r="H13" s="409"/>
      <c r="I13" s="409"/>
      <c r="J13" s="409"/>
      <c r="K13" s="145"/>
    </row>
    <row r="14" ht="18" customHeight="1">
      <c r="A14" s="5" t="s">
        <v>283</v>
      </c>
    </row>
  </sheetData>
  <mergeCells count="40">
    <mergeCell ref="G11:H11"/>
    <mergeCell ref="I11:J11"/>
    <mergeCell ref="C13:D13"/>
    <mergeCell ref="E13:F13"/>
    <mergeCell ref="G13:H13"/>
    <mergeCell ref="I13:J13"/>
    <mergeCell ref="C12:D12"/>
    <mergeCell ref="E12:F12"/>
    <mergeCell ref="G12:H12"/>
    <mergeCell ref="I12:J12"/>
    <mergeCell ref="E4:F5"/>
    <mergeCell ref="G4:H5"/>
    <mergeCell ref="I10:J10"/>
    <mergeCell ref="C11:D11"/>
    <mergeCell ref="C6:D6"/>
    <mergeCell ref="E6:F6"/>
    <mergeCell ref="G6:H6"/>
    <mergeCell ref="I6:J6"/>
    <mergeCell ref="I8:J8"/>
    <mergeCell ref="E11:F11"/>
    <mergeCell ref="A2:K2"/>
    <mergeCell ref="A4:A5"/>
    <mergeCell ref="C9:D9"/>
    <mergeCell ref="E9:F9"/>
    <mergeCell ref="G9:H9"/>
    <mergeCell ref="I4:J5"/>
    <mergeCell ref="K4:K5"/>
    <mergeCell ref="C8:D8"/>
    <mergeCell ref="E8:F8"/>
    <mergeCell ref="G8:H8"/>
    <mergeCell ref="I9:J9"/>
    <mergeCell ref="C5:D5"/>
    <mergeCell ref="B4:D4"/>
    <mergeCell ref="C10:D10"/>
    <mergeCell ref="E10:F10"/>
    <mergeCell ref="G10:H10"/>
    <mergeCell ref="C7:D7"/>
    <mergeCell ref="E7:F7"/>
    <mergeCell ref="G7:H7"/>
    <mergeCell ref="I7:J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2" sqref="A2:K2"/>
    </sheetView>
  </sheetViews>
  <sheetFormatPr defaultColWidth="9.00390625" defaultRowHeight="13.5"/>
  <cols>
    <col min="1" max="1" width="10.625" style="1" customWidth="1"/>
    <col min="2" max="2" width="12.125" style="1" customWidth="1"/>
    <col min="3" max="3" width="2.625" style="1" customWidth="1"/>
    <col min="4" max="4" width="10.125" style="1" customWidth="1"/>
    <col min="5" max="5" width="4.625" style="1" customWidth="1"/>
    <col min="6" max="6" width="8.125" style="1" customWidth="1"/>
    <col min="7" max="7" width="6.625" style="1" customWidth="1"/>
    <col min="8" max="8" width="6.125" style="1" customWidth="1"/>
    <col min="9" max="9" width="8.625" style="1" customWidth="1"/>
    <col min="10" max="10" width="4.125" style="1" customWidth="1"/>
    <col min="11" max="11" width="12.125" style="1" customWidth="1"/>
  </cols>
  <sheetData>
    <row r="1" spans="1:5" ht="30" customHeight="1">
      <c r="A1" s="224"/>
      <c r="B1" s="224"/>
      <c r="C1" s="224"/>
      <c r="D1" s="224"/>
      <c r="E1" s="224"/>
    </row>
    <row r="2" spans="1:11" ht="45" customHeight="1">
      <c r="A2" s="397" t="s">
        <v>274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ht="16.5" customHeight="1" thickBot="1">
      <c r="K3" s="114" t="s">
        <v>275</v>
      </c>
    </row>
    <row r="4" spans="1:11" ht="21" customHeight="1">
      <c r="A4" s="23" t="s">
        <v>284</v>
      </c>
      <c r="B4" s="23" t="s">
        <v>276</v>
      </c>
      <c r="C4" s="24"/>
      <c r="D4" s="24"/>
      <c r="E4" s="24" t="s">
        <v>277</v>
      </c>
      <c r="F4" s="24"/>
      <c r="G4" s="403" t="s">
        <v>278</v>
      </c>
      <c r="H4" s="404"/>
      <c r="I4" s="399" t="s">
        <v>279</v>
      </c>
      <c r="J4" s="399"/>
      <c r="K4" s="401" t="s">
        <v>269</v>
      </c>
    </row>
    <row r="5" spans="1:11" ht="34.5" customHeight="1">
      <c r="A5" s="398"/>
      <c r="B5" s="271" t="s">
        <v>280</v>
      </c>
      <c r="C5" s="21" t="s">
        <v>285</v>
      </c>
      <c r="D5" s="22"/>
      <c r="E5" s="22"/>
      <c r="F5" s="22"/>
      <c r="G5" s="405"/>
      <c r="H5" s="405"/>
      <c r="I5" s="400"/>
      <c r="J5" s="400"/>
      <c r="K5" s="402"/>
    </row>
    <row r="6" spans="1:11" ht="7.5" customHeight="1">
      <c r="A6" s="272"/>
      <c r="B6" s="13"/>
      <c r="C6" s="408"/>
      <c r="D6" s="408"/>
      <c r="E6" s="408"/>
      <c r="F6" s="408"/>
      <c r="G6" s="408"/>
      <c r="H6" s="408"/>
      <c r="I6" s="408"/>
      <c r="J6" s="408"/>
      <c r="K6" s="13"/>
    </row>
    <row r="7" spans="1:12" s="9" customFormat="1" ht="27" customHeight="1">
      <c r="A7" s="140" t="s">
        <v>60</v>
      </c>
      <c r="B7" s="281">
        <v>71</v>
      </c>
      <c r="C7" s="406">
        <v>6261</v>
      </c>
      <c r="D7" s="407"/>
      <c r="E7" s="406">
        <v>3003</v>
      </c>
      <c r="F7" s="407"/>
      <c r="G7" s="406">
        <v>540</v>
      </c>
      <c r="H7" s="407"/>
      <c r="I7" s="406">
        <v>1633</v>
      </c>
      <c r="J7" s="407"/>
      <c r="K7" s="281">
        <f aca="true" t="shared" si="0" ref="K7:K14">SUM(B7:J7)</f>
        <v>11508</v>
      </c>
      <c r="L7" s="283"/>
    </row>
    <row r="8" spans="1:12" ht="27" customHeight="1">
      <c r="A8" s="15" t="s">
        <v>61</v>
      </c>
      <c r="B8" s="273">
        <v>20</v>
      </c>
      <c r="C8" s="19">
        <v>1076</v>
      </c>
      <c r="D8" s="396"/>
      <c r="E8" s="19">
        <v>1488</v>
      </c>
      <c r="F8" s="396"/>
      <c r="G8" s="19">
        <v>240</v>
      </c>
      <c r="H8" s="396"/>
      <c r="I8" s="19">
        <v>240</v>
      </c>
      <c r="J8" s="396"/>
      <c r="K8" s="273">
        <f t="shared" si="0"/>
        <v>3064</v>
      </c>
      <c r="L8" s="284"/>
    </row>
    <row r="9" spans="1:12" ht="27" customHeight="1">
      <c r="A9" s="15" t="s">
        <v>62</v>
      </c>
      <c r="B9" s="273">
        <v>12</v>
      </c>
      <c r="C9" s="19">
        <v>653</v>
      </c>
      <c r="D9" s="396"/>
      <c r="E9" s="19">
        <v>617</v>
      </c>
      <c r="F9" s="396"/>
      <c r="G9" s="410">
        <v>0</v>
      </c>
      <c r="H9" s="410"/>
      <c r="I9" s="410">
        <v>0</v>
      </c>
      <c r="J9" s="410"/>
      <c r="K9" s="273">
        <f t="shared" si="0"/>
        <v>1282</v>
      </c>
      <c r="L9" s="285"/>
    </row>
    <row r="10" spans="1:12" ht="27" customHeight="1">
      <c r="A10" s="15" t="s">
        <v>63</v>
      </c>
      <c r="B10" s="286">
        <v>0</v>
      </c>
      <c r="C10" s="19">
        <v>1274</v>
      </c>
      <c r="D10" s="396"/>
      <c r="E10" s="19">
        <v>276</v>
      </c>
      <c r="F10" s="396"/>
      <c r="G10" s="410">
        <v>0</v>
      </c>
      <c r="H10" s="410"/>
      <c r="I10" s="19">
        <v>320</v>
      </c>
      <c r="J10" s="396"/>
      <c r="K10" s="286">
        <f t="shared" si="0"/>
        <v>1870</v>
      </c>
      <c r="L10" s="285"/>
    </row>
    <row r="11" spans="1:11" ht="27" customHeight="1">
      <c r="A11" s="15" t="s">
        <v>64</v>
      </c>
      <c r="B11" s="273">
        <v>7</v>
      </c>
      <c r="C11" s="19">
        <v>1838</v>
      </c>
      <c r="D11" s="396"/>
      <c r="E11" s="19">
        <v>510</v>
      </c>
      <c r="F11" s="396"/>
      <c r="G11" s="19">
        <v>300</v>
      </c>
      <c r="H11" s="396"/>
      <c r="I11" s="19">
        <v>353</v>
      </c>
      <c r="J11" s="396"/>
      <c r="K11" s="273">
        <f t="shared" si="0"/>
        <v>3008</v>
      </c>
    </row>
    <row r="12" spans="1:11" ht="27" customHeight="1">
      <c r="A12" s="15" t="s">
        <v>65</v>
      </c>
      <c r="B12" s="273">
        <v>12</v>
      </c>
      <c r="C12" s="19">
        <v>515</v>
      </c>
      <c r="D12" s="396"/>
      <c r="E12" s="410">
        <v>0</v>
      </c>
      <c r="F12" s="410"/>
      <c r="G12" s="410">
        <v>0</v>
      </c>
      <c r="H12" s="410"/>
      <c r="I12" s="19">
        <v>320</v>
      </c>
      <c r="J12" s="396"/>
      <c r="K12" s="273">
        <f t="shared" si="0"/>
        <v>847</v>
      </c>
    </row>
    <row r="13" spans="1:11" ht="27" customHeight="1">
      <c r="A13" s="15" t="s">
        <v>66</v>
      </c>
      <c r="B13" s="273">
        <v>0</v>
      </c>
      <c r="C13" s="19">
        <v>330</v>
      </c>
      <c r="D13" s="396"/>
      <c r="E13" s="19">
        <v>112</v>
      </c>
      <c r="F13" s="396"/>
      <c r="G13" s="410">
        <v>0</v>
      </c>
      <c r="H13" s="410"/>
      <c r="I13" s="19">
        <v>160</v>
      </c>
      <c r="J13" s="396"/>
      <c r="K13" s="273">
        <f t="shared" si="0"/>
        <v>602</v>
      </c>
    </row>
    <row r="14" spans="1:11" ht="27" customHeight="1">
      <c r="A14" s="15" t="s">
        <v>67</v>
      </c>
      <c r="B14" s="273">
        <v>20</v>
      </c>
      <c r="C14" s="19">
        <v>575</v>
      </c>
      <c r="D14" s="396"/>
      <c r="E14" s="410">
        <v>0</v>
      </c>
      <c r="F14" s="410"/>
      <c r="G14" s="410">
        <v>0</v>
      </c>
      <c r="H14" s="410"/>
      <c r="I14" s="19">
        <v>240</v>
      </c>
      <c r="J14" s="396"/>
      <c r="K14" s="273">
        <f t="shared" si="0"/>
        <v>835</v>
      </c>
    </row>
    <row r="15" spans="1:11" ht="7.5" customHeight="1" thickBot="1">
      <c r="A15" s="282"/>
      <c r="B15" s="145"/>
      <c r="C15" s="409"/>
      <c r="D15" s="409"/>
      <c r="E15" s="409"/>
      <c r="F15" s="409"/>
      <c r="G15" s="409"/>
      <c r="H15" s="409"/>
      <c r="I15" s="409"/>
      <c r="J15" s="409"/>
      <c r="K15" s="145"/>
    </row>
    <row r="16" ht="18" customHeight="1">
      <c r="A16" s="5" t="s">
        <v>283</v>
      </c>
    </row>
  </sheetData>
  <mergeCells count="48">
    <mergeCell ref="A2:K2"/>
    <mergeCell ref="A4:A5"/>
    <mergeCell ref="B4:D4"/>
    <mergeCell ref="E4:F5"/>
    <mergeCell ref="G4:H5"/>
    <mergeCell ref="I4:J5"/>
    <mergeCell ref="K4:K5"/>
    <mergeCell ref="C5:D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2" sqref="A2:K2"/>
    </sheetView>
  </sheetViews>
  <sheetFormatPr defaultColWidth="9.00390625" defaultRowHeight="13.5"/>
  <cols>
    <col min="1" max="1" width="14.75390625" style="1" customWidth="1"/>
    <col min="2" max="2" width="12.125" style="1" customWidth="1"/>
    <col min="3" max="3" width="2.625" style="1" customWidth="1"/>
    <col min="4" max="4" width="10.125" style="1" customWidth="1"/>
    <col min="5" max="5" width="4.625" style="1" customWidth="1"/>
    <col min="6" max="6" width="8.125" style="1" customWidth="1"/>
    <col min="7" max="7" width="6.625" style="1" customWidth="1"/>
    <col min="8" max="8" width="6.125" style="1" customWidth="1"/>
    <col min="9" max="9" width="8.625" style="1" customWidth="1"/>
    <col min="10" max="10" width="4.125" style="1" customWidth="1"/>
    <col min="11" max="11" width="12.125" style="1" customWidth="1"/>
  </cols>
  <sheetData>
    <row r="1" spans="1:5" ht="30" customHeight="1">
      <c r="A1" s="224"/>
      <c r="B1" s="224"/>
      <c r="C1" s="224"/>
      <c r="D1" s="224"/>
      <c r="E1" s="224"/>
    </row>
    <row r="2" spans="1:11" ht="45" customHeight="1">
      <c r="A2" s="397" t="s">
        <v>263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ht="16.5" customHeight="1" thickBot="1">
      <c r="K3" s="3" t="s">
        <v>264</v>
      </c>
    </row>
    <row r="4" spans="1:11" ht="39" customHeight="1">
      <c r="A4" s="250" t="s">
        <v>1</v>
      </c>
      <c r="B4" s="425" t="s">
        <v>265</v>
      </c>
      <c r="C4" s="426"/>
      <c r="D4" s="24" t="s">
        <v>266</v>
      </c>
      <c r="E4" s="24"/>
      <c r="F4" s="24" t="s">
        <v>267</v>
      </c>
      <c r="G4" s="24"/>
      <c r="H4" s="427" t="s">
        <v>268</v>
      </c>
      <c r="I4" s="428"/>
      <c r="J4" s="24" t="s">
        <v>269</v>
      </c>
      <c r="K4" s="401"/>
    </row>
    <row r="5" spans="1:11" ht="6" customHeight="1">
      <c r="A5" s="240"/>
      <c r="B5" s="416"/>
      <c r="C5" s="417"/>
      <c r="D5" s="417"/>
      <c r="E5" s="417"/>
      <c r="F5" s="417"/>
      <c r="G5" s="417"/>
      <c r="H5" s="417"/>
      <c r="I5" s="417"/>
      <c r="J5" s="417"/>
      <c r="K5" s="417"/>
    </row>
    <row r="6" spans="1:11" ht="21" customHeight="1">
      <c r="A6" s="424" t="s">
        <v>53</v>
      </c>
      <c r="B6" s="417">
        <v>3521</v>
      </c>
      <c r="C6" s="417"/>
      <c r="D6" s="417">
        <v>3300</v>
      </c>
      <c r="E6" s="417"/>
      <c r="F6" s="417">
        <v>12</v>
      </c>
      <c r="G6" s="417"/>
      <c r="H6" s="417">
        <v>1046</v>
      </c>
      <c r="I6" s="417"/>
      <c r="J6" s="417">
        <v>7879</v>
      </c>
      <c r="K6" s="417"/>
    </row>
    <row r="7" spans="1:11" ht="21" customHeight="1">
      <c r="A7" s="424"/>
      <c r="B7" s="415">
        <v>136.7</v>
      </c>
      <c r="C7" s="415"/>
      <c r="D7" s="415">
        <v>47.7</v>
      </c>
      <c r="E7" s="415"/>
      <c r="F7" s="415">
        <v>192.4</v>
      </c>
      <c r="G7" s="415"/>
      <c r="H7" s="415">
        <v>109.8</v>
      </c>
      <c r="I7" s="415"/>
      <c r="J7" s="415">
        <v>96</v>
      </c>
      <c r="K7" s="415"/>
    </row>
    <row r="8" spans="1:11" ht="6" customHeight="1">
      <c r="A8" s="15"/>
      <c r="B8" s="418"/>
      <c r="C8" s="419"/>
      <c r="D8" s="419"/>
      <c r="E8" s="419"/>
      <c r="F8" s="419"/>
      <c r="G8" s="419"/>
      <c r="H8" s="419"/>
      <c r="I8" s="419"/>
      <c r="J8" s="419"/>
      <c r="K8" s="419"/>
    </row>
    <row r="9" spans="1:11" ht="21" customHeight="1">
      <c r="A9" s="424" t="s">
        <v>54</v>
      </c>
      <c r="B9" s="417">
        <v>3688</v>
      </c>
      <c r="C9" s="417"/>
      <c r="D9" s="417">
        <v>3722</v>
      </c>
      <c r="E9" s="417"/>
      <c r="F9" s="417">
        <v>52</v>
      </c>
      <c r="G9" s="417"/>
      <c r="H9" s="417">
        <v>941</v>
      </c>
      <c r="I9" s="417"/>
      <c r="J9" s="417">
        <v>8403</v>
      </c>
      <c r="K9" s="417"/>
    </row>
    <row r="10" spans="1:11" ht="21" customHeight="1">
      <c r="A10" s="424"/>
      <c r="B10" s="415">
        <v>134.5</v>
      </c>
      <c r="C10" s="415"/>
      <c r="D10" s="415">
        <v>46.4</v>
      </c>
      <c r="E10" s="415"/>
      <c r="F10" s="415">
        <v>57.5</v>
      </c>
      <c r="G10" s="415"/>
      <c r="H10" s="415">
        <v>103.1</v>
      </c>
      <c r="I10" s="415"/>
      <c r="J10" s="415">
        <v>91.5</v>
      </c>
      <c r="K10" s="415"/>
    </row>
    <row r="11" spans="1:11" ht="6" customHeight="1">
      <c r="A11" s="15"/>
      <c r="B11" s="418"/>
      <c r="C11" s="419"/>
      <c r="D11" s="419"/>
      <c r="E11" s="419"/>
      <c r="F11" s="419"/>
      <c r="G11" s="419"/>
      <c r="H11" s="419"/>
      <c r="I11" s="419"/>
      <c r="J11" s="419"/>
      <c r="K11" s="419"/>
    </row>
    <row r="12" spans="1:11" ht="21" customHeight="1">
      <c r="A12" s="424" t="s">
        <v>55</v>
      </c>
      <c r="B12" s="417">
        <v>3517</v>
      </c>
      <c r="C12" s="417"/>
      <c r="D12" s="417">
        <v>4188</v>
      </c>
      <c r="E12" s="417"/>
      <c r="F12" s="417">
        <v>17</v>
      </c>
      <c r="G12" s="417"/>
      <c r="H12" s="417">
        <v>1065</v>
      </c>
      <c r="I12" s="417"/>
      <c r="J12" s="417">
        <v>8787</v>
      </c>
      <c r="K12" s="417"/>
    </row>
    <row r="13" spans="1:11" ht="21" customHeight="1">
      <c r="A13" s="424"/>
      <c r="B13" s="415">
        <v>133.7</v>
      </c>
      <c r="C13" s="415"/>
      <c r="D13" s="415">
        <v>42.9</v>
      </c>
      <c r="E13" s="415"/>
      <c r="F13" s="415">
        <v>150.1</v>
      </c>
      <c r="G13" s="415"/>
      <c r="H13" s="415">
        <v>105.3</v>
      </c>
      <c r="I13" s="415"/>
      <c r="J13" s="415">
        <v>87.1</v>
      </c>
      <c r="K13" s="415"/>
    </row>
    <row r="14" spans="1:11" ht="6" customHeight="1">
      <c r="A14" s="25"/>
      <c r="B14" s="418"/>
      <c r="C14" s="419"/>
      <c r="D14" s="419"/>
      <c r="E14" s="419"/>
      <c r="F14" s="419"/>
      <c r="G14" s="419"/>
      <c r="H14" s="419"/>
      <c r="I14" s="419"/>
      <c r="J14" s="419"/>
      <c r="K14" s="419"/>
    </row>
    <row r="15" spans="1:11" s="8" customFormat="1" ht="21" customHeight="1">
      <c r="A15" s="424" t="s">
        <v>56</v>
      </c>
      <c r="B15" s="416">
        <v>3393</v>
      </c>
      <c r="C15" s="417"/>
      <c r="D15" s="417">
        <v>3839</v>
      </c>
      <c r="E15" s="417"/>
      <c r="F15" s="417">
        <v>19</v>
      </c>
      <c r="G15" s="417"/>
      <c r="H15" s="417">
        <v>1336</v>
      </c>
      <c r="I15" s="417"/>
      <c r="J15" s="417">
        <v>8587</v>
      </c>
      <c r="K15" s="417"/>
    </row>
    <row r="16" spans="1:11" s="8" customFormat="1" ht="21" customHeight="1">
      <c r="A16" s="424"/>
      <c r="B16" s="420">
        <v>131.9</v>
      </c>
      <c r="C16" s="421"/>
      <c r="D16" s="421">
        <v>44.9</v>
      </c>
      <c r="E16" s="421"/>
      <c r="F16" s="421">
        <v>107.6</v>
      </c>
      <c r="G16" s="421"/>
      <c r="H16" s="421">
        <v>100.3</v>
      </c>
      <c r="I16" s="421"/>
      <c r="J16" s="421">
        <v>88</v>
      </c>
      <c r="K16" s="421"/>
    </row>
    <row r="17" spans="1:11" ht="6" customHeight="1">
      <c r="A17" s="240"/>
      <c r="B17" s="416"/>
      <c r="C17" s="417"/>
      <c r="D17" s="417"/>
      <c r="E17" s="417"/>
      <c r="F17" s="417"/>
      <c r="G17" s="417"/>
      <c r="H17" s="417"/>
      <c r="I17" s="417"/>
      <c r="J17" s="417"/>
      <c r="K17" s="417"/>
    </row>
    <row r="18" spans="1:11" s="9" customFormat="1" ht="21" customHeight="1">
      <c r="A18" s="411" t="s">
        <v>57</v>
      </c>
      <c r="B18" s="422">
        <v>3059</v>
      </c>
      <c r="C18" s="414"/>
      <c r="D18" s="414">
        <v>2763</v>
      </c>
      <c r="E18" s="414"/>
      <c r="F18" s="414">
        <v>15</v>
      </c>
      <c r="G18" s="414"/>
      <c r="H18" s="414">
        <v>408</v>
      </c>
      <c r="I18" s="414"/>
      <c r="J18" s="414">
        <v>6245</v>
      </c>
      <c r="K18" s="414"/>
    </row>
    <row r="19" spans="1:11" s="9" customFormat="1" ht="21" customHeight="1">
      <c r="A19" s="411"/>
      <c r="B19" s="423">
        <v>130.8</v>
      </c>
      <c r="C19" s="413"/>
      <c r="D19" s="413">
        <v>47.5</v>
      </c>
      <c r="E19" s="413"/>
      <c r="F19" s="413">
        <v>134.7</v>
      </c>
      <c r="G19" s="413"/>
      <c r="H19" s="413">
        <v>106.9</v>
      </c>
      <c r="I19" s="413"/>
      <c r="J19" s="413">
        <v>92.4</v>
      </c>
      <c r="K19" s="413"/>
    </row>
    <row r="20" spans="1:11" ht="6" customHeight="1">
      <c r="A20" s="140"/>
      <c r="B20" s="430"/>
      <c r="C20" s="429"/>
      <c r="D20" s="429"/>
      <c r="E20" s="429"/>
      <c r="F20" s="429"/>
      <c r="G20" s="429"/>
      <c r="H20" s="429"/>
      <c r="I20" s="429"/>
      <c r="J20" s="429"/>
      <c r="K20" s="429"/>
    </row>
    <row r="21" spans="1:11" ht="6" customHeight="1" thickBot="1">
      <c r="A21" s="270"/>
      <c r="B21" s="412"/>
      <c r="C21" s="409"/>
      <c r="D21" s="409"/>
      <c r="E21" s="409"/>
      <c r="F21" s="409"/>
      <c r="G21" s="409"/>
      <c r="H21" s="409"/>
      <c r="I21" s="409"/>
      <c r="J21" s="409"/>
      <c r="K21" s="409"/>
    </row>
    <row r="22" spans="1:2" ht="18" customHeight="1">
      <c r="A22" s="5" t="s">
        <v>270</v>
      </c>
      <c r="B22" s="5"/>
    </row>
  </sheetData>
  <mergeCells count="96">
    <mergeCell ref="J10:K10"/>
    <mergeCell ref="B7:C7"/>
    <mergeCell ref="J20:K20"/>
    <mergeCell ref="B20:C20"/>
    <mergeCell ref="D20:E20"/>
    <mergeCell ref="F20:G20"/>
    <mergeCell ref="H20:I20"/>
    <mergeCell ref="J11:K11"/>
    <mergeCell ref="J9:K9"/>
    <mergeCell ref="F9:G9"/>
    <mergeCell ref="A9:A10"/>
    <mergeCell ref="H4:I4"/>
    <mergeCell ref="J4:K4"/>
    <mergeCell ref="H7:I7"/>
    <mergeCell ref="B10:C10"/>
    <mergeCell ref="D10:E10"/>
    <mergeCell ref="F10:G10"/>
    <mergeCell ref="J7:K7"/>
    <mergeCell ref="B9:C9"/>
    <mergeCell ref="D9:E9"/>
    <mergeCell ref="D8:E8"/>
    <mergeCell ref="F8:G8"/>
    <mergeCell ref="B6:C6"/>
    <mergeCell ref="D6:E6"/>
    <mergeCell ref="F6:G6"/>
    <mergeCell ref="B8:C8"/>
    <mergeCell ref="D7:E7"/>
    <mergeCell ref="F7:G7"/>
    <mergeCell ref="A2:K2"/>
    <mergeCell ref="B4:C4"/>
    <mergeCell ref="D4:E4"/>
    <mergeCell ref="F4:G4"/>
    <mergeCell ref="A15:A16"/>
    <mergeCell ref="A6:A7"/>
    <mergeCell ref="D13:E13"/>
    <mergeCell ref="F13:G13"/>
    <mergeCell ref="B15:C15"/>
    <mergeCell ref="D15:E15"/>
    <mergeCell ref="F15:G15"/>
    <mergeCell ref="F14:G14"/>
    <mergeCell ref="B13:C13"/>
    <mergeCell ref="A12:A13"/>
    <mergeCell ref="B12:C12"/>
    <mergeCell ref="D12:E12"/>
    <mergeCell ref="F12:G12"/>
    <mergeCell ref="H12:I12"/>
    <mergeCell ref="B14:C14"/>
    <mergeCell ref="D14:E14"/>
    <mergeCell ref="J19:K19"/>
    <mergeCell ref="B18:C18"/>
    <mergeCell ref="B17:C17"/>
    <mergeCell ref="D17:E17"/>
    <mergeCell ref="F17:G17"/>
    <mergeCell ref="J17:K17"/>
    <mergeCell ref="J16:K16"/>
    <mergeCell ref="B19:C19"/>
    <mergeCell ref="D19:E19"/>
    <mergeCell ref="F19:G19"/>
    <mergeCell ref="J15:K15"/>
    <mergeCell ref="J18:K18"/>
    <mergeCell ref="H15:I15"/>
    <mergeCell ref="B16:C16"/>
    <mergeCell ref="D16:E16"/>
    <mergeCell ref="F16:G16"/>
    <mergeCell ref="H17:I17"/>
    <mergeCell ref="H16:I16"/>
    <mergeCell ref="J14:K14"/>
    <mergeCell ref="J5:K5"/>
    <mergeCell ref="H8:I8"/>
    <mergeCell ref="J8:K8"/>
    <mergeCell ref="J6:K6"/>
    <mergeCell ref="H14:I14"/>
    <mergeCell ref="H9:I9"/>
    <mergeCell ref="H6:I6"/>
    <mergeCell ref="J12:K12"/>
    <mergeCell ref="J13:K13"/>
    <mergeCell ref="H10:I10"/>
    <mergeCell ref="H13:I13"/>
    <mergeCell ref="B5:C5"/>
    <mergeCell ref="D5:E5"/>
    <mergeCell ref="F5:G5"/>
    <mergeCell ref="H5:I5"/>
    <mergeCell ref="B11:C11"/>
    <mergeCell ref="D11:E11"/>
    <mergeCell ref="F11:G11"/>
    <mergeCell ref="H11:I11"/>
    <mergeCell ref="A18:A19"/>
    <mergeCell ref="J21:K21"/>
    <mergeCell ref="B21:C21"/>
    <mergeCell ref="D21:E21"/>
    <mergeCell ref="F21:G21"/>
    <mergeCell ref="H21:I21"/>
    <mergeCell ref="H19:I19"/>
    <mergeCell ref="D18:E18"/>
    <mergeCell ref="F18:G18"/>
    <mergeCell ref="H18:I1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2" sqref="A2:K2"/>
    </sheetView>
  </sheetViews>
  <sheetFormatPr defaultColWidth="9.00390625" defaultRowHeight="13.5"/>
  <cols>
    <col min="1" max="1" width="10.625" style="1" customWidth="1"/>
    <col min="2" max="2" width="12.125" style="1" customWidth="1"/>
    <col min="3" max="3" width="2.625" style="1" customWidth="1"/>
    <col min="4" max="4" width="10.125" style="1" customWidth="1"/>
    <col min="5" max="5" width="4.625" style="1" customWidth="1"/>
    <col min="6" max="6" width="8.125" style="1" customWidth="1"/>
    <col min="7" max="7" width="6.625" style="1" customWidth="1"/>
    <col min="8" max="8" width="6.125" style="1" customWidth="1"/>
    <col min="9" max="9" width="8.625" style="1" customWidth="1"/>
    <col min="10" max="10" width="4.125" style="1" customWidth="1"/>
    <col min="11" max="11" width="12.125" style="1" customWidth="1"/>
  </cols>
  <sheetData>
    <row r="1" spans="1:5" ht="30" customHeight="1">
      <c r="A1" s="224"/>
      <c r="B1" s="224"/>
      <c r="C1" s="224"/>
      <c r="D1" s="224"/>
      <c r="E1" s="224"/>
    </row>
    <row r="2" spans="1:11" ht="45" customHeight="1">
      <c r="A2" s="397" t="s">
        <v>263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ht="16.5" customHeight="1" thickBot="1">
      <c r="K3" s="3" t="s">
        <v>264</v>
      </c>
    </row>
    <row r="4" spans="1:11" ht="39" customHeight="1">
      <c r="A4" s="250" t="s">
        <v>59</v>
      </c>
      <c r="B4" s="425" t="s">
        <v>265</v>
      </c>
      <c r="C4" s="426"/>
      <c r="D4" s="24" t="s">
        <v>266</v>
      </c>
      <c r="E4" s="24"/>
      <c r="F4" s="24" t="s">
        <v>267</v>
      </c>
      <c r="G4" s="24"/>
      <c r="H4" s="427" t="s">
        <v>268</v>
      </c>
      <c r="I4" s="428"/>
      <c r="J4" s="24" t="s">
        <v>269</v>
      </c>
      <c r="K4" s="401"/>
    </row>
    <row r="5" spans="1:11" ht="9" customHeight="1">
      <c r="A5" s="240"/>
      <c r="B5" s="416"/>
      <c r="C5" s="417"/>
      <c r="D5" s="417"/>
      <c r="E5" s="417"/>
      <c r="F5" s="417"/>
      <c r="G5" s="417"/>
      <c r="H5" s="417"/>
      <c r="I5" s="417"/>
      <c r="J5" s="417"/>
      <c r="K5" s="417"/>
    </row>
    <row r="6" spans="1:11" s="9" customFormat="1" ht="16.5" customHeight="1">
      <c r="A6" s="411" t="s">
        <v>60</v>
      </c>
      <c r="B6" s="422">
        <v>3059</v>
      </c>
      <c r="C6" s="414"/>
      <c r="D6" s="414">
        <v>2763</v>
      </c>
      <c r="E6" s="414"/>
      <c r="F6" s="414">
        <v>15</v>
      </c>
      <c r="G6" s="414"/>
      <c r="H6" s="414">
        <v>408</v>
      </c>
      <c r="I6" s="414"/>
      <c r="J6" s="414">
        <v>6245</v>
      </c>
      <c r="K6" s="414"/>
    </row>
    <row r="7" spans="1:11" s="9" customFormat="1" ht="16.5" customHeight="1">
      <c r="A7" s="411"/>
      <c r="B7" s="423">
        <v>130.8</v>
      </c>
      <c r="C7" s="413"/>
      <c r="D7" s="413">
        <v>47.5</v>
      </c>
      <c r="E7" s="413"/>
      <c r="F7" s="413">
        <v>134.7</v>
      </c>
      <c r="G7" s="413"/>
      <c r="H7" s="413">
        <v>106.9</v>
      </c>
      <c r="I7" s="413"/>
      <c r="J7" s="413">
        <v>92.4</v>
      </c>
      <c r="K7" s="413"/>
    </row>
    <row r="8" spans="1:11" ht="6" customHeight="1">
      <c r="A8" s="140"/>
      <c r="B8" s="416"/>
      <c r="C8" s="417"/>
      <c r="D8" s="417"/>
      <c r="E8" s="417"/>
      <c r="F8" s="417"/>
      <c r="G8" s="417"/>
      <c r="H8" s="417"/>
      <c r="I8" s="417"/>
      <c r="J8" s="417"/>
      <c r="K8" s="417"/>
    </row>
    <row r="9" spans="1:11" ht="16.5" customHeight="1">
      <c r="A9" s="424" t="s">
        <v>61</v>
      </c>
      <c r="B9" s="416">
        <v>742</v>
      </c>
      <c r="C9" s="417"/>
      <c r="D9" s="417">
        <v>1049</v>
      </c>
      <c r="E9" s="417"/>
      <c r="F9" s="417">
        <v>7</v>
      </c>
      <c r="G9" s="417"/>
      <c r="H9" s="417">
        <v>136</v>
      </c>
      <c r="I9" s="417"/>
      <c r="J9" s="417">
        <v>1934</v>
      </c>
      <c r="K9" s="417"/>
    </row>
    <row r="10" spans="1:11" ht="16.5" customHeight="1">
      <c r="A10" s="424"/>
      <c r="B10" s="420">
        <v>131.2</v>
      </c>
      <c r="C10" s="421"/>
      <c r="D10" s="421">
        <v>44.9</v>
      </c>
      <c r="E10" s="421"/>
      <c r="F10" s="421">
        <v>149.1</v>
      </c>
      <c r="G10" s="421"/>
      <c r="H10" s="421">
        <v>107.1</v>
      </c>
      <c r="I10" s="421"/>
      <c r="J10" s="421">
        <v>82.8</v>
      </c>
      <c r="K10" s="421"/>
    </row>
    <row r="11" spans="1:11" ht="6" customHeight="1">
      <c r="A11" s="140"/>
      <c r="B11" s="416"/>
      <c r="C11" s="417"/>
      <c r="D11" s="417"/>
      <c r="E11" s="417"/>
      <c r="F11" s="417"/>
      <c r="G11" s="417"/>
      <c r="H11" s="417"/>
      <c r="I11" s="417"/>
      <c r="J11" s="417"/>
      <c r="K11" s="417"/>
    </row>
    <row r="12" spans="1:11" ht="16.5" customHeight="1">
      <c r="A12" s="424" t="s">
        <v>62</v>
      </c>
      <c r="B12" s="416">
        <v>470</v>
      </c>
      <c r="C12" s="417"/>
      <c r="D12" s="417">
        <v>563</v>
      </c>
      <c r="E12" s="417"/>
      <c r="F12" s="431">
        <v>0</v>
      </c>
      <c r="G12" s="431"/>
      <c r="H12" s="417">
        <v>102</v>
      </c>
      <c r="I12" s="417"/>
      <c r="J12" s="417">
        <v>1135</v>
      </c>
      <c r="K12" s="417"/>
    </row>
    <row r="13" spans="1:11" ht="16.5" customHeight="1">
      <c r="A13" s="424"/>
      <c r="B13" s="420">
        <v>131.8</v>
      </c>
      <c r="C13" s="421"/>
      <c r="D13" s="421">
        <v>44.7</v>
      </c>
      <c r="E13" s="421"/>
      <c r="F13" s="431">
        <v>0</v>
      </c>
      <c r="G13" s="431"/>
      <c r="H13" s="421">
        <v>100.9</v>
      </c>
      <c r="I13" s="421"/>
      <c r="J13" s="421">
        <v>85.8</v>
      </c>
      <c r="K13" s="421"/>
    </row>
    <row r="14" spans="1:11" ht="6" customHeight="1">
      <c r="A14" s="140"/>
      <c r="B14" s="418"/>
      <c r="C14" s="419"/>
      <c r="D14" s="419"/>
      <c r="E14" s="419"/>
      <c r="F14" s="419"/>
      <c r="G14" s="419"/>
      <c r="H14" s="419"/>
      <c r="I14" s="419"/>
      <c r="J14" s="419"/>
      <c r="K14" s="419"/>
    </row>
    <row r="15" spans="1:11" ht="16.5" customHeight="1">
      <c r="A15" s="424" t="s">
        <v>63</v>
      </c>
      <c r="B15" s="417">
        <v>502</v>
      </c>
      <c r="C15" s="417"/>
      <c r="D15" s="417">
        <v>330</v>
      </c>
      <c r="E15" s="417"/>
      <c r="F15" s="417">
        <v>2</v>
      </c>
      <c r="G15" s="417"/>
      <c r="H15" s="417">
        <v>37</v>
      </c>
      <c r="I15" s="417"/>
      <c r="J15" s="417">
        <v>871</v>
      </c>
      <c r="K15" s="417"/>
    </row>
    <row r="16" spans="1:11" ht="16.5" customHeight="1">
      <c r="A16" s="424"/>
      <c r="B16" s="415">
        <v>131.1</v>
      </c>
      <c r="C16" s="415"/>
      <c r="D16" s="415">
        <v>54.6</v>
      </c>
      <c r="E16" s="415"/>
      <c r="F16" s="432" t="s">
        <v>271</v>
      </c>
      <c r="G16" s="432"/>
      <c r="H16" s="432" t="s">
        <v>271</v>
      </c>
      <c r="I16" s="432"/>
      <c r="J16" s="415">
        <v>101.3</v>
      </c>
      <c r="K16" s="415"/>
    </row>
    <row r="17" spans="1:11" ht="6" customHeight="1">
      <c r="A17" s="140"/>
      <c r="B17" s="418"/>
      <c r="C17" s="419"/>
      <c r="D17" s="419"/>
      <c r="E17" s="419"/>
      <c r="F17" s="419"/>
      <c r="G17" s="419"/>
      <c r="H17" s="419"/>
      <c r="I17" s="419"/>
      <c r="J17" s="419"/>
      <c r="K17" s="419"/>
    </row>
    <row r="18" spans="1:11" ht="16.5" customHeight="1">
      <c r="A18" s="424" t="s">
        <v>64</v>
      </c>
      <c r="B18" s="417">
        <v>434</v>
      </c>
      <c r="C18" s="417"/>
      <c r="D18" s="417">
        <v>361</v>
      </c>
      <c r="E18" s="417"/>
      <c r="F18" s="417">
        <v>1</v>
      </c>
      <c r="G18" s="417"/>
      <c r="H18" s="417">
        <v>35</v>
      </c>
      <c r="I18" s="417"/>
      <c r="J18" s="417">
        <v>831</v>
      </c>
      <c r="K18" s="417"/>
    </row>
    <row r="19" spans="1:11" ht="16.5" customHeight="1">
      <c r="A19" s="424"/>
      <c r="B19" s="415">
        <v>128.2</v>
      </c>
      <c r="C19" s="415"/>
      <c r="D19" s="415">
        <v>49.7</v>
      </c>
      <c r="E19" s="415"/>
      <c r="F19" s="432" t="s">
        <v>272</v>
      </c>
      <c r="G19" s="432"/>
      <c r="H19" s="432" t="s">
        <v>272</v>
      </c>
      <c r="I19" s="432"/>
      <c r="J19" s="415">
        <v>93.1</v>
      </c>
      <c r="K19" s="415"/>
    </row>
    <row r="20" spans="1:11" ht="6" customHeight="1">
      <c r="A20" s="140"/>
      <c r="B20" s="430"/>
      <c r="C20" s="429"/>
      <c r="D20" s="429"/>
      <c r="E20" s="429"/>
      <c r="F20" s="429"/>
      <c r="G20" s="429"/>
      <c r="H20" s="429"/>
      <c r="I20" s="429"/>
      <c r="J20" s="429"/>
      <c r="K20" s="429"/>
    </row>
    <row r="21" spans="1:11" ht="16.5" customHeight="1">
      <c r="A21" s="424" t="s">
        <v>65</v>
      </c>
      <c r="B21" s="416">
        <v>378</v>
      </c>
      <c r="C21" s="417"/>
      <c r="D21" s="417">
        <v>152</v>
      </c>
      <c r="E21" s="417"/>
      <c r="F21" s="417">
        <v>2</v>
      </c>
      <c r="G21" s="417"/>
      <c r="H21" s="417">
        <v>16</v>
      </c>
      <c r="I21" s="417"/>
      <c r="J21" s="417">
        <v>548</v>
      </c>
      <c r="K21" s="417"/>
    </row>
    <row r="22" spans="1:11" ht="16.5" customHeight="1">
      <c r="A22" s="424"/>
      <c r="B22" s="432" t="s">
        <v>271</v>
      </c>
      <c r="C22" s="432"/>
      <c r="D22" s="432" t="s">
        <v>271</v>
      </c>
      <c r="E22" s="432"/>
      <c r="F22" s="432" t="s">
        <v>271</v>
      </c>
      <c r="G22" s="432"/>
      <c r="H22" s="432" t="s">
        <v>271</v>
      </c>
      <c r="I22" s="432"/>
      <c r="J22" s="421">
        <v>107.5</v>
      </c>
      <c r="K22" s="421"/>
    </row>
    <row r="23" spans="1:11" ht="6" customHeight="1">
      <c r="A23" s="140"/>
      <c r="B23" s="418"/>
      <c r="C23" s="419"/>
      <c r="D23" s="419"/>
      <c r="E23" s="419"/>
      <c r="F23" s="419"/>
      <c r="G23" s="419"/>
      <c r="H23" s="419"/>
      <c r="I23" s="419"/>
      <c r="J23" s="419"/>
      <c r="K23" s="419"/>
    </row>
    <row r="24" spans="1:11" ht="16.5" customHeight="1">
      <c r="A24" s="424" t="s">
        <v>66</v>
      </c>
      <c r="B24" s="417">
        <v>471</v>
      </c>
      <c r="C24" s="417"/>
      <c r="D24" s="417">
        <v>291</v>
      </c>
      <c r="E24" s="417"/>
      <c r="F24" s="417">
        <v>2</v>
      </c>
      <c r="G24" s="417"/>
      <c r="H24" s="417">
        <v>82</v>
      </c>
      <c r="I24" s="417"/>
      <c r="J24" s="417">
        <v>846</v>
      </c>
      <c r="K24" s="417"/>
    </row>
    <row r="25" spans="1:11" ht="16.5" customHeight="1">
      <c r="A25" s="424"/>
      <c r="B25" s="415">
        <v>132.9</v>
      </c>
      <c r="C25" s="415"/>
      <c r="D25" s="415">
        <v>48.7</v>
      </c>
      <c r="E25" s="415"/>
      <c r="F25" s="432" t="s">
        <v>273</v>
      </c>
      <c r="G25" s="432"/>
      <c r="H25" s="432" t="s">
        <v>273</v>
      </c>
      <c r="I25" s="432"/>
      <c r="J25" s="415">
        <v>102</v>
      </c>
      <c r="K25" s="415"/>
    </row>
    <row r="26" spans="1:11" ht="6" customHeight="1">
      <c r="A26" s="140"/>
      <c r="B26" s="418"/>
      <c r="C26" s="419"/>
      <c r="D26" s="419"/>
      <c r="E26" s="419"/>
      <c r="F26" s="419"/>
      <c r="G26" s="419"/>
      <c r="H26" s="419"/>
      <c r="I26" s="419"/>
      <c r="J26" s="419"/>
      <c r="K26" s="419"/>
    </row>
    <row r="27" spans="1:11" ht="16.5" customHeight="1">
      <c r="A27" s="424" t="s">
        <v>67</v>
      </c>
      <c r="B27" s="417">
        <v>62</v>
      </c>
      <c r="C27" s="417"/>
      <c r="D27" s="417">
        <v>17</v>
      </c>
      <c r="E27" s="417"/>
      <c r="F27" s="433">
        <v>1</v>
      </c>
      <c r="G27" s="433"/>
      <c r="H27" s="431">
        <v>0</v>
      </c>
      <c r="I27" s="431"/>
      <c r="J27" s="417">
        <v>80</v>
      </c>
      <c r="K27" s="417"/>
    </row>
    <row r="28" spans="1:11" ht="16.5" customHeight="1">
      <c r="A28" s="424"/>
      <c r="B28" s="432" t="s">
        <v>273</v>
      </c>
      <c r="C28" s="432"/>
      <c r="D28" s="432" t="s">
        <v>273</v>
      </c>
      <c r="E28" s="432"/>
      <c r="F28" s="432" t="s">
        <v>273</v>
      </c>
      <c r="G28" s="432"/>
      <c r="H28" s="431">
        <v>0</v>
      </c>
      <c r="I28" s="431"/>
      <c r="J28" s="415">
        <v>110.3</v>
      </c>
      <c r="K28" s="415"/>
    </row>
    <row r="29" spans="1:11" ht="6" customHeight="1" thickBot="1">
      <c r="A29" s="270"/>
      <c r="B29" s="412"/>
      <c r="C29" s="409"/>
      <c r="D29" s="409"/>
      <c r="E29" s="409"/>
      <c r="F29" s="409"/>
      <c r="G29" s="409"/>
      <c r="H29" s="409"/>
      <c r="I29" s="409"/>
      <c r="J29" s="409"/>
      <c r="K29" s="409"/>
    </row>
    <row r="30" spans="1:2" ht="18" customHeight="1">
      <c r="A30" s="5" t="s">
        <v>270</v>
      </c>
      <c r="B30" s="5"/>
    </row>
  </sheetData>
  <mergeCells count="139">
    <mergeCell ref="A2:K2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A6:A7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A9:A10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A12:A13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A15:A16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A18:A19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A21:A22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A24:A25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A27:A28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J29:K29"/>
    <mergeCell ref="B29:C29"/>
    <mergeCell ref="D29:E29"/>
    <mergeCell ref="F29:G29"/>
    <mergeCell ref="H29:I2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2" sqref="A2:H2"/>
    </sheetView>
  </sheetViews>
  <sheetFormatPr defaultColWidth="9.00390625" defaultRowHeight="13.5"/>
  <cols>
    <col min="1" max="2" width="6.625" style="127" customWidth="1"/>
    <col min="3" max="8" width="12.625" style="1" customWidth="1"/>
    <col min="9" max="17" width="9.625" style="1" customWidth="1"/>
  </cols>
  <sheetData>
    <row r="1" spans="1:17" ht="27" customHeight="1">
      <c r="A1" s="224"/>
      <c r="B1" s="224"/>
      <c r="C1" s="2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"/>
    </row>
    <row r="2" spans="1:17" ht="45" customHeight="1">
      <c r="A2" s="397" t="s">
        <v>254</v>
      </c>
      <c r="B2" s="397"/>
      <c r="C2" s="397"/>
      <c r="D2" s="397"/>
      <c r="E2" s="397"/>
      <c r="F2" s="397"/>
      <c r="G2" s="397"/>
      <c r="H2" s="397"/>
      <c r="I2" s="25"/>
      <c r="J2" s="25"/>
      <c r="K2" s="25"/>
      <c r="L2" s="25"/>
      <c r="M2" s="25"/>
      <c r="N2" s="25"/>
      <c r="O2" s="25"/>
      <c r="P2" s="25"/>
      <c r="Q2" s="25"/>
    </row>
    <row r="3" spans="1:17" ht="16.5" customHeight="1" thickBot="1">
      <c r="A3" s="14"/>
      <c r="B3" s="14"/>
      <c r="C3" s="14"/>
      <c r="D3" s="14"/>
      <c r="E3" s="14"/>
      <c r="F3" s="14"/>
      <c r="G3" s="14"/>
      <c r="H3" s="114"/>
      <c r="I3" s="14"/>
      <c r="J3" s="14"/>
      <c r="K3" s="14"/>
      <c r="L3" s="14"/>
      <c r="M3" s="14"/>
      <c r="N3" s="14"/>
      <c r="O3" s="14"/>
      <c r="P3" s="14"/>
      <c r="Q3" s="114" t="s">
        <v>191</v>
      </c>
    </row>
    <row r="4" spans="1:17" ht="18" customHeight="1">
      <c r="A4" s="438" t="s">
        <v>70</v>
      </c>
      <c r="B4" s="438"/>
      <c r="C4" s="401" t="s">
        <v>255</v>
      </c>
      <c r="D4" s="440"/>
      <c r="E4" s="23"/>
      <c r="F4" s="440" t="s">
        <v>256</v>
      </c>
      <c r="G4" s="440"/>
      <c r="H4" s="440"/>
      <c r="I4" s="23" t="s">
        <v>257</v>
      </c>
      <c r="J4" s="24"/>
      <c r="K4" s="24"/>
      <c r="L4" s="24" t="s">
        <v>258</v>
      </c>
      <c r="M4" s="24"/>
      <c r="N4" s="24"/>
      <c r="O4" s="24" t="s">
        <v>259</v>
      </c>
      <c r="P4" s="24"/>
      <c r="Q4" s="401"/>
    </row>
    <row r="5" spans="1:17" ht="24" customHeight="1">
      <c r="A5" s="439"/>
      <c r="B5" s="439"/>
      <c r="C5" s="251" t="s">
        <v>248</v>
      </c>
      <c r="D5" s="16" t="s">
        <v>249</v>
      </c>
      <c r="E5" s="258" t="s">
        <v>260</v>
      </c>
      <c r="F5" s="251" t="s">
        <v>248</v>
      </c>
      <c r="G5" s="16" t="s">
        <v>249</v>
      </c>
      <c r="H5" s="18" t="s">
        <v>260</v>
      </c>
      <c r="I5" s="17" t="s">
        <v>261</v>
      </c>
      <c r="J5" s="118" t="s">
        <v>262</v>
      </c>
      <c r="K5" s="258" t="s">
        <v>260</v>
      </c>
      <c r="L5" s="118" t="s">
        <v>261</v>
      </c>
      <c r="M5" s="118" t="s">
        <v>262</v>
      </c>
      <c r="N5" s="258" t="s">
        <v>260</v>
      </c>
      <c r="O5" s="118" t="s">
        <v>261</v>
      </c>
      <c r="P5" s="118" t="s">
        <v>262</v>
      </c>
      <c r="Q5" s="18" t="s">
        <v>260</v>
      </c>
    </row>
    <row r="6" spans="1:17" ht="6" customHeight="1">
      <c r="A6" s="436"/>
      <c r="B6" s="437"/>
      <c r="C6" s="239"/>
      <c r="D6" s="26"/>
      <c r="E6" s="26"/>
      <c r="F6" s="26"/>
      <c r="G6" s="26"/>
      <c r="H6" s="26"/>
      <c r="I6" s="26"/>
      <c r="J6" s="131"/>
      <c r="K6" s="26"/>
      <c r="L6" s="26"/>
      <c r="M6" s="131"/>
      <c r="N6" s="26"/>
      <c r="O6" s="26"/>
      <c r="P6" s="131"/>
      <c r="Q6" s="26"/>
    </row>
    <row r="7" spans="1:17" ht="24" customHeight="1">
      <c r="A7" s="435" t="s">
        <v>78</v>
      </c>
      <c r="B7" s="435"/>
      <c r="C7" s="252">
        <v>5304</v>
      </c>
      <c r="D7" s="253">
        <v>1254278</v>
      </c>
      <c r="E7" s="259">
        <v>236.48</v>
      </c>
      <c r="F7" s="253">
        <v>4120</v>
      </c>
      <c r="G7" s="253">
        <v>546287</v>
      </c>
      <c r="H7" s="259">
        <v>132.59</v>
      </c>
      <c r="I7" s="34">
        <v>167</v>
      </c>
      <c r="J7" s="34">
        <v>28478</v>
      </c>
      <c r="K7" s="260">
        <v>170.53</v>
      </c>
      <c r="L7" s="34">
        <v>276</v>
      </c>
      <c r="M7" s="34">
        <v>164909</v>
      </c>
      <c r="N7" s="260">
        <v>597.5</v>
      </c>
      <c r="O7" s="34">
        <v>741</v>
      </c>
      <c r="P7" s="34">
        <v>514604</v>
      </c>
      <c r="Q7" s="260">
        <v>694.47</v>
      </c>
    </row>
    <row r="8" spans="1:17" ht="24" customHeight="1">
      <c r="A8" s="435" t="s">
        <v>88</v>
      </c>
      <c r="B8" s="435"/>
      <c r="C8" s="252">
        <v>5688</v>
      </c>
      <c r="D8" s="253">
        <v>1308020</v>
      </c>
      <c r="E8" s="259">
        <v>229.96132208157525</v>
      </c>
      <c r="F8" s="253">
        <v>4471</v>
      </c>
      <c r="G8" s="253">
        <v>589106</v>
      </c>
      <c r="H8" s="259">
        <v>131.7615745918139</v>
      </c>
      <c r="I8" s="34">
        <v>136</v>
      </c>
      <c r="J8" s="34">
        <v>22367</v>
      </c>
      <c r="K8" s="260">
        <v>164.46323529411765</v>
      </c>
      <c r="L8" s="34">
        <v>289</v>
      </c>
      <c r="M8" s="34">
        <v>229608</v>
      </c>
      <c r="N8" s="260">
        <v>794.4913494809689</v>
      </c>
      <c r="O8" s="34">
        <v>792</v>
      </c>
      <c r="P8" s="34">
        <v>466939</v>
      </c>
      <c r="Q8" s="260">
        <v>589.5694444444445</v>
      </c>
    </row>
    <row r="9" spans="1:17" ht="24" customHeight="1">
      <c r="A9" s="435" t="s">
        <v>89</v>
      </c>
      <c r="B9" s="435"/>
      <c r="C9" s="252">
        <v>5086</v>
      </c>
      <c r="D9" s="253">
        <v>1152685</v>
      </c>
      <c r="E9" s="259">
        <v>226.63881242626817</v>
      </c>
      <c r="F9" s="253">
        <v>4145</v>
      </c>
      <c r="G9" s="253">
        <v>546894</v>
      </c>
      <c r="H9" s="259">
        <v>131.9406513872135</v>
      </c>
      <c r="I9" s="34">
        <v>104</v>
      </c>
      <c r="J9" s="34">
        <v>19501</v>
      </c>
      <c r="K9" s="260">
        <v>187.5096153846154</v>
      </c>
      <c r="L9" s="34">
        <v>251</v>
      </c>
      <c r="M9" s="34">
        <v>147721</v>
      </c>
      <c r="N9" s="260">
        <v>588.5298804780876</v>
      </c>
      <c r="O9" s="34">
        <v>586</v>
      </c>
      <c r="P9" s="34">
        <v>438569</v>
      </c>
      <c r="Q9" s="260">
        <v>748.4112627986348</v>
      </c>
    </row>
    <row r="10" spans="1:17" s="8" customFormat="1" ht="24" customHeight="1">
      <c r="A10" s="435" t="s">
        <v>13</v>
      </c>
      <c r="B10" s="435"/>
      <c r="C10" s="252">
        <v>4845</v>
      </c>
      <c r="D10" s="253">
        <v>1111639</v>
      </c>
      <c r="E10" s="259">
        <v>229.44</v>
      </c>
      <c r="F10" s="253">
        <v>3980</v>
      </c>
      <c r="G10" s="253">
        <v>524681</v>
      </c>
      <c r="H10" s="259">
        <v>131.83</v>
      </c>
      <c r="I10" s="34">
        <v>110</v>
      </c>
      <c r="J10" s="34">
        <v>18746</v>
      </c>
      <c r="K10" s="260">
        <v>170.42</v>
      </c>
      <c r="L10" s="34">
        <v>223</v>
      </c>
      <c r="M10" s="34">
        <v>202054</v>
      </c>
      <c r="N10" s="260">
        <v>906.07</v>
      </c>
      <c r="O10" s="34">
        <v>532</v>
      </c>
      <c r="P10" s="34">
        <v>366158</v>
      </c>
      <c r="Q10" s="260">
        <v>688.27</v>
      </c>
    </row>
    <row r="11" spans="1:17" s="9" customFormat="1" ht="24" customHeight="1">
      <c r="A11" s="434" t="s">
        <v>90</v>
      </c>
      <c r="B11" s="434"/>
      <c r="C11" s="254">
        <f>SUM(C14:C27)</f>
        <v>4491</v>
      </c>
      <c r="D11" s="255">
        <f>SUM(D14:D27)</f>
        <v>847497</v>
      </c>
      <c r="E11" s="261">
        <f>ROUND(D11/C11,2)</f>
        <v>188.71</v>
      </c>
      <c r="F11" s="255">
        <f>SUM(F14:F27)</f>
        <v>3839</v>
      </c>
      <c r="G11" s="255">
        <f>SUM(G14:G27)</f>
        <v>502308</v>
      </c>
      <c r="H11" s="261">
        <f>ROUND(G11/F11,2)</f>
        <v>130.84</v>
      </c>
      <c r="I11" s="255">
        <f>SUM(I14:I27)</f>
        <v>95</v>
      </c>
      <c r="J11" s="255">
        <f>SUM(J14:J27)</f>
        <v>15316</v>
      </c>
      <c r="K11" s="261">
        <f>ROUND(J11/I11,2)</f>
        <v>161.22</v>
      </c>
      <c r="L11" s="255">
        <f>SUM(L14:L27)</f>
        <v>166</v>
      </c>
      <c r="M11" s="255">
        <f>SUM(M14:M27)</f>
        <v>84332</v>
      </c>
      <c r="N11" s="261">
        <f>ROUND(M11/L11,2)</f>
        <v>508.02</v>
      </c>
      <c r="O11" s="255">
        <f>SUM(O14:O27)</f>
        <v>391</v>
      </c>
      <c r="P11" s="255">
        <f>SUM(P14:P27)</f>
        <v>245541</v>
      </c>
      <c r="Q11" s="261">
        <f>ROUND(P11/O11,2)</f>
        <v>627.98</v>
      </c>
    </row>
    <row r="12" spans="1:17" ht="6" customHeight="1">
      <c r="A12" s="120"/>
      <c r="B12" s="120"/>
      <c r="C12" s="254"/>
      <c r="D12" s="255"/>
      <c r="E12" s="261"/>
      <c r="F12" s="255"/>
      <c r="G12" s="255"/>
      <c r="H12" s="261"/>
      <c r="I12" s="35"/>
      <c r="J12" s="35"/>
      <c r="K12" s="261"/>
      <c r="L12" s="35"/>
      <c r="M12" s="35"/>
      <c r="N12" s="261"/>
      <c r="O12" s="35"/>
      <c r="P12" s="35"/>
      <c r="Q12" s="261"/>
    </row>
    <row r="13" spans="1:17" ht="6" customHeight="1">
      <c r="A13" s="121"/>
      <c r="B13" s="121"/>
      <c r="C13" s="252"/>
      <c r="D13" s="253"/>
      <c r="E13" s="259"/>
      <c r="F13" s="253"/>
      <c r="G13" s="253"/>
      <c r="H13" s="259"/>
      <c r="I13" s="34"/>
      <c r="J13" s="34"/>
      <c r="K13" s="259"/>
      <c r="L13" s="34"/>
      <c r="M13" s="34"/>
      <c r="N13" s="259"/>
      <c r="O13" s="34"/>
      <c r="P13" s="34"/>
      <c r="Q13" s="259"/>
    </row>
    <row r="14" spans="1:17" ht="24" customHeight="1">
      <c r="A14" s="114" t="s">
        <v>90</v>
      </c>
      <c r="B14" s="121" t="s">
        <v>79</v>
      </c>
      <c r="C14" s="252">
        <f>+F14+I14+L14+O14</f>
        <v>379</v>
      </c>
      <c r="D14" s="253">
        <f>+G14+J14+M14+P14</f>
        <v>56565</v>
      </c>
      <c r="E14" s="259">
        <f>ROUND(D14/C14,2)</f>
        <v>149.25</v>
      </c>
      <c r="F14" s="253">
        <v>322</v>
      </c>
      <c r="G14" s="253">
        <v>43382</v>
      </c>
      <c r="H14" s="259">
        <f>ROUND(G14/F14,2)</f>
        <v>134.73</v>
      </c>
      <c r="I14" s="34">
        <v>8</v>
      </c>
      <c r="J14" s="34">
        <v>1317</v>
      </c>
      <c r="K14" s="259">
        <f>ROUND(J14/I14,2)</f>
        <v>164.63</v>
      </c>
      <c r="L14" s="34">
        <v>14</v>
      </c>
      <c r="M14" s="34">
        <v>4045</v>
      </c>
      <c r="N14" s="259">
        <f>ROUND(M14/L14,2)</f>
        <v>288.93</v>
      </c>
      <c r="O14" s="34">
        <v>35</v>
      </c>
      <c r="P14" s="34">
        <v>7821</v>
      </c>
      <c r="Q14" s="259">
        <f>ROUND(P14/O14,2)</f>
        <v>223.46</v>
      </c>
    </row>
    <row r="15" spans="1:17" ht="24" customHeight="1">
      <c r="A15" s="121"/>
      <c r="B15" s="121" t="s">
        <v>92</v>
      </c>
      <c r="C15" s="252">
        <f aca="true" t="shared" si="0" ref="C15:D27">+F15+I15+L15+O15</f>
        <v>338</v>
      </c>
      <c r="D15" s="253">
        <f t="shared" si="0"/>
        <v>76200</v>
      </c>
      <c r="E15" s="259">
        <f aca="true" t="shared" si="1" ref="E15:E27">ROUND(D15/C15,2)</f>
        <v>225.44</v>
      </c>
      <c r="F15" s="253">
        <v>288</v>
      </c>
      <c r="G15" s="253">
        <v>36911</v>
      </c>
      <c r="H15" s="259">
        <f aca="true" t="shared" si="2" ref="H15:H27">ROUND(G15/F15,2)</f>
        <v>128.16</v>
      </c>
      <c r="I15" s="34">
        <v>7</v>
      </c>
      <c r="J15" s="34">
        <v>1215</v>
      </c>
      <c r="K15" s="259">
        <f aca="true" t="shared" si="3" ref="K15:K27">ROUND(J15/I15,2)</f>
        <v>173.57</v>
      </c>
      <c r="L15" s="34">
        <v>15</v>
      </c>
      <c r="M15" s="34">
        <v>7827</v>
      </c>
      <c r="N15" s="259">
        <f aca="true" t="shared" si="4" ref="N15:N27">ROUND(M15/L15,2)</f>
        <v>521.8</v>
      </c>
      <c r="O15" s="34">
        <v>28</v>
      </c>
      <c r="P15" s="34">
        <v>30247</v>
      </c>
      <c r="Q15" s="259">
        <f aca="true" t="shared" si="5" ref="Q15:Q27">ROUND(P15/O15,2)</f>
        <v>1080.25</v>
      </c>
    </row>
    <row r="16" spans="1:17" ht="24" customHeight="1">
      <c r="A16" s="121"/>
      <c r="B16" s="121" t="s">
        <v>80</v>
      </c>
      <c r="C16" s="252">
        <f t="shared" si="0"/>
        <v>358</v>
      </c>
      <c r="D16" s="253">
        <f t="shared" si="0"/>
        <v>61018</v>
      </c>
      <c r="E16" s="259">
        <f t="shared" si="1"/>
        <v>170.44</v>
      </c>
      <c r="F16" s="253">
        <v>309</v>
      </c>
      <c r="G16" s="253">
        <v>40404</v>
      </c>
      <c r="H16" s="259">
        <f t="shared" si="2"/>
        <v>130.76</v>
      </c>
      <c r="I16" s="34">
        <v>11</v>
      </c>
      <c r="J16" s="34">
        <v>1328</v>
      </c>
      <c r="K16" s="259">
        <f t="shared" si="3"/>
        <v>120.73</v>
      </c>
      <c r="L16" s="34">
        <v>15</v>
      </c>
      <c r="M16" s="34">
        <v>7283</v>
      </c>
      <c r="N16" s="259">
        <f t="shared" si="4"/>
        <v>485.53</v>
      </c>
      <c r="O16" s="34">
        <v>23</v>
      </c>
      <c r="P16" s="34">
        <v>12003</v>
      </c>
      <c r="Q16" s="259">
        <f t="shared" si="5"/>
        <v>521.87</v>
      </c>
    </row>
    <row r="17" spans="1:17" ht="24" customHeight="1">
      <c r="A17" s="121"/>
      <c r="B17" s="121" t="s">
        <v>81</v>
      </c>
      <c r="C17" s="252">
        <f t="shared" si="0"/>
        <v>383</v>
      </c>
      <c r="D17" s="253">
        <f t="shared" si="0"/>
        <v>60752</v>
      </c>
      <c r="E17" s="259">
        <f t="shared" si="1"/>
        <v>158.62</v>
      </c>
      <c r="F17" s="253">
        <v>326</v>
      </c>
      <c r="G17" s="253">
        <v>41101</v>
      </c>
      <c r="H17" s="259">
        <f t="shared" si="2"/>
        <v>126.08</v>
      </c>
      <c r="I17" s="34">
        <v>12</v>
      </c>
      <c r="J17" s="34">
        <v>2199</v>
      </c>
      <c r="K17" s="259">
        <f t="shared" si="3"/>
        <v>183.25</v>
      </c>
      <c r="L17" s="34">
        <v>11</v>
      </c>
      <c r="M17" s="34">
        <v>5134</v>
      </c>
      <c r="N17" s="259">
        <f t="shared" si="4"/>
        <v>466.73</v>
      </c>
      <c r="O17" s="34">
        <v>34</v>
      </c>
      <c r="P17" s="34">
        <v>12318</v>
      </c>
      <c r="Q17" s="259">
        <f t="shared" si="5"/>
        <v>362.29</v>
      </c>
    </row>
    <row r="18" spans="1:17" ht="6" customHeight="1">
      <c r="A18" s="121"/>
      <c r="B18" s="121"/>
      <c r="C18" s="252"/>
      <c r="D18" s="253"/>
      <c r="E18" s="259"/>
      <c r="F18" s="253"/>
      <c r="G18" s="253"/>
      <c r="H18" s="259"/>
      <c r="I18" s="34"/>
      <c r="J18" s="262"/>
      <c r="K18" s="259"/>
      <c r="L18" s="34"/>
      <c r="M18" s="262"/>
      <c r="N18" s="259"/>
      <c r="O18" s="34"/>
      <c r="P18" s="262"/>
      <c r="Q18" s="259"/>
    </row>
    <row r="19" spans="1:17" ht="24" customHeight="1">
      <c r="A19" s="14"/>
      <c r="B19" s="121" t="s">
        <v>93</v>
      </c>
      <c r="C19" s="252">
        <f t="shared" si="0"/>
        <v>341</v>
      </c>
      <c r="D19" s="253">
        <f t="shared" si="0"/>
        <v>59204</v>
      </c>
      <c r="E19" s="259">
        <f t="shared" si="1"/>
        <v>173.62</v>
      </c>
      <c r="F19" s="253">
        <v>282</v>
      </c>
      <c r="G19" s="253">
        <v>36103</v>
      </c>
      <c r="H19" s="259">
        <f t="shared" si="2"/>
        <v>128.02</v>
      </c>
      <c r="I19" s="34">
        <v>8</v>
      </c>
      <c r="J19" s="34">
        <v>1430</v>
      </c>
      <c r="K19" s="259">
        <f t="shared" si="3"/>
        <v>178.75</v>
      </c>
      <c r="L19" s="34">
        <v>19</v>
      </c>
      <c r="M19" s="34">
        <v>7532</v>
      </c>
      <c r="N19" s="259">
        <f t="shared" si="4"/>
        <v>396.42</v>
      </c>
      <c r="O19" s="34">
        <v>32</v>
      </c>
      <c r="P19" s="34">
        <v>14139</v>
      </c>
      <c r="Q19" s="259">
        <f t="shared" si="5"/>
        <v>441.84</v>
      </c>
    </row>
    <row r="20" spans="1:17" ht="24" customHeight="1">
      <c r="A20" s="14"/>
      <c r="B20" s="121" t="s">
        <v>94</v>
      </c>
      <c r="C20" s="252">
        <f t="shared" si="0"/>
        <v>385</v>
      </c>
      <c r="D20" s="253">
        <f t="shared" si="0"/>
        <v>73229</v>
      </c>
      <c r="E20" s="259">
        <f t="shared" si="1"/>
        <v>190.21</v>
      </c>
      <c r="F20" s="253">
        <v>325</v>
      </c>
      <c r="G20" s="253">
        <v>43020</v>
      </c>
      <c r="H20" s="259">
        <f t="shared" si="2"/>
        <v>132.37</v>
      </c>
      <c r="I20" s="34">
        <v>7</v>
      </c>
      <c r="J20" s="34">
        <v>1023</v>
      </c>
      <c r="K20" s="259">
        <f t="shared" si="3"/>
        <v>146.14</v>
      </c>
      <c r="L20" s="34">
        <v>17</v>
      </c>
      <c r="M20" s="34">
        <v>9907</v>
      </c>
      <c r="N20" s="259">
        <f t="shared" si="4"/>
        <v>582.76</v>
      </c>
      <c r="O20" s="34">
        <v>36</v>
      </c>
      <c r="P20" s="34">
        <v>19279</v>
      </c>
      <c r="Q20" s="259">
        <f t="shared" si="5"/>
        <v>535.53</v>
      </c>
    </row>
    <row r="21" spans="1:17" ht="24" customHeight="1">
      <c r="A21" s="14"/>
      <c r="B21" s="121" t="s">
        <v>95</v>
      </c>
      <c r="C21" s="252">
        <f t="shared" si="0"/>
        <v>486</v>
      </c>
      <c r="D21" s="253">
        <f t="shared" si="0"/>
        <v>83696</v>
      </c>
      <c r="E21" s="259">
        <f t="shared" si="1"/>
        <v>172.21</v>
      </c>
      <c r="F21" s="253">
        <v>439</v>
      </c>
      <c r="G21" s="253">
        <v>56944</v>
      </c>
      <c r="H21" s="259">
        <f t="shared" si="2"/>
        <v>129.71</v>
      </c>
      <c r="I21" s="34">
        <v>4</v>
      </c>
      <c r="J21" s="34">
        <v>310</v>
      </c>
      <c r="K21" s="259">
        <f t="shared" si="3"/>
        <v>77.5</v>
      </c>
      <c r="L21" s="34">
        <v>8</v>
      </c>
      <c r="M21" s="34">
        <v>2417</v>
      </c>
      <c r="N21" s="259">
        <f t="shared" si="4"/>
        <v>302.13</v>
      </c>
      <c r="O21" s="34">
        <v>35</v>
      </c>
      <c r="P21" s="34">
        <v>24025</v>
      </c>
      <c r="Q21" s="259">
        <f t="shared" si="5"/>
        <v>686.43</v>
      </c>
    </row>
    <row r="22" spans="1:17" ht="24" customHeight="1">
      <c r="A22" s="14"/>
      <c r="B22" s="121" t="s">
        <v>82</v>
      </c>
      <c r="C22" s="252">
        <f t="shared" si="0"/>
        <v>381</v>
      </c>
      <c r="D22" s="253">
        <f t="shared" si="0"/>
        <v>65087</v>
      </c>
      <c r="E22" s="259">
        <f t="shared" si="1"/>
        <v>170.83</v>
      </c>
      <c r="F22" s="253">
        <v>321</v>
      </c>
      <c r="G22" s="253">
        <v>41988</v>
      </c>
      <c r="H22" s="259">
        <f t="shared" si="2"/>
        <v>130.8</v>
      </c>
      <c r="I22" s="34">
        <v>7</v>
      </c>
      <c r="J22" s="34">
        <v>1166</v>
      </c>
      <c r="K22" s="259">
        <f t="shared" si="3"/>
        <v>166.57</v>
      </c>
      <c r="L22" s="34">
        <v>14</v>
      </c>
      <c r="M22" s="34">
        <v>8712</v>
      </c>
      <c r="N22" s="259">
        <f t="shared" si="4"/>
        <v>622.29</v>
      </c>
      <c r="O22" s="34">
        <v>39</v>
      </c>
      <c r="P22" s="34">
        <v>13221</v>
      </c>
      <c r="Q22" s="259">
        <f t="shared" si="5"/>
        <v>339</v>
      </c>
    </row>
    <row r="23" spans="1:17" ht="6" customHeight="1">
      <c r="A23" s="14"/>
      <c r="B23" s="121"/>
      <c r="C23" s="252"/>
      <c r="D23" s="253"/>
      <c r="E23" s="259"/>
      <c r="F23" s="253"/>
      <c r="G23" s="253"/>
      <c r="H23" s="259"/>
      <c r="I23" s="34"/>
      <c r="J23" s="262"/>
      <c r="K23" s="259"/>
      <c r="L23" s="34"/>
      <c r="M23" s="262"/>
      <c r="N23" s="259"/>
      <c r="O23" s="34"/>
      <c r="P23" s="262"/>
      <c r="Q23" s="259"/>
    </row>
    <row r="24" spans="1:17" ht="24" customHeight="1">
      <c r="A24" s="121"/>
      <c r="B24" s="121" t="s">
        <v>252</v>
      </c>
      <c r="C24" s="252">
        <f t="shared" si="0"/>
        <v>349</v>
      </c>
      <c r="D24" s="253">
        <f t="shared" si="0"/>
        <v>62638</v>
      </c>
      <c r="E24" s="259">
        <f t="shared" si="1"/>
        <v>179.48</v>
      </c>
      <c r="F24" s="253">
        <v>290</v>
      </c>
      <c r="G24" s="253">
        <v>39038</v>
      </c>
      <c r="H24" s="259">
        <f t="shared" si="2"/>
        <v>134.61</v>
      </c>
      <c r="I24" s="34">
        <v>7</v>
      </c>
      <c r="J24" s="34">
        <v>1373</v>
      </c>
      <c r="K24" s="259">
        <f t="shared" si="3"/>
        <v>196.14</v>
      </c>
      <c r="L24" s="34">
        <v>14</v>
      </c>
      <c r="M24" s="34">
        <v>8040</v>
      </c>
      <c r="N24" s="259">
        <f t="shared" si="4"/>
        <v>574.29</v>
      </c>
      <c r="O24" s="34">
        <v>38</v>
      </c>
      <c r="P24" s="34">
        <v>14187</v>
      </c>
      <c r="Q24" s="259">
        <f t="shared" si="5"/>
        <v>373.34</v>
      </c>
    </row>
    <row r="25" spans="1:17" ht="24" customHeight="1">
      <c r="A25" s="114" t="s">
        <v>97</v>
      </c>
      <c r="B25" s="121" t="s">
        <v>83</v>
      </c>
      <c r="C25" s="252">
        <f t="shared" si="0"/>
        <v>307</v>
      </c>
      <c r="D25" s="253">
        <f t="shared" si="0"/>
        <v>99955</v>
      </c>
      <c r="E25" s="259">
        <f t="shared" si="1"/>
        <v>325.59</v>
      </c>
      <c r="F25" s="253">
        <v>257</v>
      </c>
      <c r="G25" s="253">
        <v>32171</v>
      </c>
      <c r="H25" s="259">
        <f t="shared" si="2"/>
        <v>125.18</v>
      </c>
      <c r="I25" s="34">
        <v>3</v>
      </c>
      <c r="J25" s="34">
        <v>493</v>
      </c>
      <c r="K25" s="259">
        <f t="shared" si="3"/>
        <v>164.33</v>
      </c>
      <c r="L25" s="34">
        <v>12</v>
      </c>
      <c r="M25" s="34">
        <v>5752</v>
      </c>
      <c r="N25" s="259">
        <f t="shared" si="4"/>
        <v>479.33</v>
      </c>
      <c r="O25" s="34">
        <v>35</v>
      </c>
      <c r="P25" s="34">
        <v>61539</v>
      </c>
      <c r="Q25" s="259">
        <f t="shared" si="5"/>
        <v>1758.26</v>
      </c>
    </row>
    <row r="26" spans="1:17" ht="24" customHeight="1">
      <c r="A26" s="121"/>
      <c r="B26" s="121" t="s">
        <v>98</v>
      </c>
      <c r="C26" s="252">
        <f t="shared" si="0"/>
        <v>361</v>
      </c>
      <c r="D26" s="253">
        <f t="shared" si="0"/>
        <v>72712</v>
      </c>
      <c r="E26" s="259">
        <f t="shared" si="1"/>
        <v>201.42</v>
      </c>
      <c r="F26" s="253">
        <v>314</v>
      </c>
      <c r="G26" s="253">
        <v>42592</v>
      </c>
      <c r="H26" s="259">
        <f t="shared" si="2"/>
        <v>135.64</v>
      </c>
      <c r="I26" s="34">
        <v>8</v>
      </c>
      <c r="J26" s="34">
        <v>1545</v>
      </c>
      <c r="K26" s="259">
        <f t="shared" si="3"/>
        <v>193.13</v>
      </c>
      <c r="L26" s="34">
        <v>9</v>
      </c>
      <c r="M26" s="34">
        <v>4199</v>
      </c>
      <c r="N26" s="259">
        <f t="shared" si="4"/>
        <v>466.56</v>
      </c>
      <c r="O26" s="34">
        <v>30</v>
      </c>
      <c r="P26" s="34">
        <v>24376</v>
      </c>
      <c r="Q26" s="259">
        <f t="shared" si="5"/>
        <v>812.53</v>
      </c>
    </row>
    <row r="27" spans="1:17" ht="24" customHeight="1">
      <c r="A27" s="121"/>
      <c r="B27" s="121" t="s">
        <v>99</v>
      </c>
      <c r="C27" s="252">
        <f t="shared" si="0"/>
        <v>423</v>
      </c>
      <c r="D27" s="253">
        <f t="shared" si="0"/>
        <v>76441</v>
      </c>
      <c r="E27" s="259">
        <f t="shared" si="1"/>
        <v>180.71</v>
      </c>
      <c r="F27" s="253">
        <v>366</v>
      </c>
      <c r="G27" s="253">
        <v>48654</v>
      </c>
      <c r="H27" s="259">
        <f t="shared" si="2"/>
        <v>132.93</v>
      </c>
      <c r="I27" s="34">
        <v>13</v>
      </c>
      <c r="J27" s="34">
        <v>1917</v>
      </c>
      <c r="K27" s="259">
        <f t="shared" si="3"/>
        <v>147.46</v>
      </c>
      <c r="L27" s="34">
        <v>18</v>
      </c>
      <c r="M27" s="34">
        <v>13484</v>
      </c>
      <c r="N27" s="259">
        <f t="shared" si="4"/>
        <v>749.11</v>
      </c>
      <c r="O27" s="34">
        <v>26</v>
      </c>
      <c r="P27" s="34">
        <v>12386</v>
      </c>
      <c r="Q27" s="259">
        <f t="shared" si="5"/>
        <v>476.38</v>
      </c>
    </row>
    <row r="28" spans="1:17" ht="6" customHeight="1" thickBot="1">
      <c r="A28" s="124"/>
      <c r="B28" s="124"/>
      <c r="C28" s="25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</row>
    <row r="29" spans="1:17" ht="18" customHeight="1">
      <c r="A29" s="5" t="s">
        <v>253</v>
      </c>
      <c r="B29" s="1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7:16" ht="13.5">
      <c r="G30" s="257"/>
      <c r="I30" s="269"/>
      <c r="J30" s="269"/>
      <c r="L30" s="269"/>
      <c r="O30" s="269"/>
      <c r="P30" s="269"/>
    </row>
    <row r="31" spans="6:13" ht="13.5">
      <c r="F31" s="257"/>
      <c r="M31" s="269"/>
    </row>
    <row r="33" ht="13.5">
      <c r="D33" s="257"/>
    </row>
    <row r="34" ht="13.5">
      <c r="D34" s="257"/>
    </row>
  </sheetData>
  <mergeCells count="13">
    <mergeCell ref="A2:H2"/>
    <mergeCell ref="C4:E4"/>
    <mergeCell ref="F4:H4"/>
    <mergeCell ref="A7:B7"/>
    <mergeCell ref="O4:Q4"/>
    <mergeCell ref="I4:K4"/>
    <mergeCell ref="A4:B5"/>
    <mergeCell ref="A8:B8"/>
    <mergeCell ref="A11:B11"/>
    <mergeCell ref="A10:B10"/>
    <mergeCell ref="A6:B6"/>
    <mergeCell ref="L4:N4"/>
    <mergeCell ref="A9:B9"/>
  </mergeCells>
  <printOptions horizontalCentered="1"/>
  <pageMargins left="0.6692913385826772" right="0.6692913385826772" top="0.5905511811023623" bottom="0.66929133858267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A2" sqref="A2:H2"/>
    </sheetView>
  </sheetViews>
  <sheetFormatPr defaultColWidth="9.00390625" defaultRowHeight="13.5"/>
  <cols>
    <col min="1" max="2" width="4.625" style="127" customWidth="1"/>
    <col min="3" max="8" width="12.625" style="1" customWidth="1"/>
    <col min="9" max="17" width="9.625" style="1" customWidth="1"/>
  </cols>
  <sheetData>
    <row r="1" spans="1:17" ht="27" customHeight="1">
      <c r="A1" s="224"/>
      <c r="B1" s="224"/>
      <c r="C1" s="2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"/>
    </row>
    <row r="2" spans="1:17" ht="45" customHeight="1">
      <c r="A2" s="397" t="s">
        <v>254</v>
      </c>
      <c r="B2" s="397"/>
      <c r="C2" s="397"/>
      <c r="D2" s="397"/>
      <c r="E2" s="397"/>
      <c r="F2" s="397"/>
      <c r="G2" s="397"/>
      <c r="H2" s="397"/>
      <c r="I2" s="25"/>
      <c r="J2" s="25"/>
      <c r="K2" s="25"/>
      <c r="L2" s="25"/>
      <c r="M2" s="25"/>
      <c r="N2" s="25"/>
      <c r="O2" s="25"/>
      <c r="P2" s="25"/>
      <c r="Q2" s="25"/>
    </row>
    <row r="3" spans="1:17" ht="16.5" customHeight="1" thickBot="1">
      <c r="A3" s="14"/>
      <c r="B3" s="14"/>
      <c r="C3" s="14"/>
      <c r="D3" s="14"/>
      <c r="E3" s="14"/>
      <c r="F3" s="14"/>
      <c r="G3" s="14"/>
      <c r="H3" s="114"/>
      <c r="I3" s="14"/>
      <c r="J3" s="14"/>
      <c r="K3" s="14"/>
      <c r="L3" s="14"/>
      <c r="M3" s="14"/>
      <c r="N3" s="14"/>
      <c r="O3" s="14"/>
      <c r="P3" s="14"/>
      <c r="Q3" s="114" t="s">
        <v>191</v>
      </c>
    </row>
    <row r="4" spans="1:17" ht="18" customHeight="1">
      <c r="A4" s="438" t="s">
        <v>59</v>
      </c>
      <c r="B4" s="438"/>
      <c r="C4" s="401" t="s">
        <v>255</v>
      </c>
      <c r="D4" s="440"/>
      <c r="E4" s="23"/>
      <c r="F4" s="440" t="s">
        <v>256</v>
      </c>
      <c r="G4" s="440"/>
      <c r="H4" s="440"/>
      <c r="I4" s="23" t="s">
        <v>257</v>
      </c>
      <c r="J4" s="24"/>
      <c r="K4" s="24"/>
      <c r="L4" s="24" t="s">
        <v>258</v>
      </c>
      <c r="M4" s="24"/>
      <c r="N4" s="24"/>
      <c r="O4" s="24" t="s">
        <v>259</v>
      </c>
      <c r="P4" s="24"/>
      <c r="Q4" s="401"/>
    </row>
    <row r="5" spans="1:17" ht="24" customHeight="1">
      <c r="A5" s="439"/>
      <c r="B5" s="439"/>
      <c r="C5" s="251" t="s">
        <v>248</v>
      </c>
      <c r="D5" s="16" t="s">
        <v>249</v>
      </c>
      <c r="E5" s="258" t="s">
        <v>260</v>
      </c>
      <c r="F5" s="251" t="s">
        <v>248</v>
      </c>
      <c r="G5" s="16" t="s">
        <v>249</v>
      </c>
      <c r="H5" s="18" t="s">
        <v>260</v>
      </c>
      <c r="I5" s="17" t="s">
        <v>261</v>
      </c>
      <c r="J5" s="118" t="s">
        <v>262</v>
      </c>
      <c r="K5" s="258" t="s">
        <v>260</v>
      </c>
      <c r="L5" s="118" t="s">
        <v>261</v>
      </c>
      <c r="M5" s="118" t="s">
        <v>262</v>
      </c>
      <c r="N5" s="258" t="s">
        <v>260</v>
      </c>
      <c r="O5" s="118" t="s">
        <v>261</v>
      </c>
      <c r="P5" s="118" t="s">
        <v>262</v>
      </c>
      <c r="Q5" s="18" t="s">
        <v>260</v>
      </c>
    </row>
    <row r="6" spans="1:17" ht="6" customHeight="1">
      <c r="A6" s="436"/>
      <c r="B6" s="437"/>
      <c r="C6" s="239"/>
      <c r="D6" s="26"/>
      <c r="E6" s="26"/>
      <c r="F6" s="26"/>
      <c r="G6" s="26"/>
      <c r="H6" s="26"/>
      <c r="I6" s="26"/>
      <c r="J6" s="131"/>
      <c r="K6" s="26"/>
      <c r="L6" s="26"/>
      <c r="M6" s="131"/>
      <c r="N6" s="26"/>
      <c r="O6" s="26"/>
      <c r="P6" s="131"/>
      <c r="Q6" s="26"/>
    </row>
    <row r="7" spans="1:17" s="9" customFormat="1" ht="24" customHeight="1">
      <c r="A7" s="434" t="s">
        <v>60</v>
      </c>
      <c r="B7" s="411"/>
      <c r="C7" s="254">
        <f>SUM(C8:C14)</f>
        <v>4491</v>
      </c>
      <c r="D7" s="255">
        <f>SUM(D8:D14)</f>
        <v>847497</v>
      </c>
      <c r="E7" s="261">
        <f>ROUND(D7/C7,2)</f>
        <v>188.71</v>
      </c>
      <c r="F7" s="255">
        <f>SUM(F8:F14)</f>
        <v>3839</v>
      </c>
      <c r="G7" s="255">
        <f>SUM(G8:G14)</f>
        <v>502308</v>
      </c>
      <c r="H7" s="261">
        <f>ROUND(G7/F7,2)</f>
        <v>130.84</v>
      </c>
      <c r="I7" s="255">
        <f>SUM(I8:I14)</f>
        <v>95</v>
      </c>
      <c r="J7" s="255">
        <f>SUM(J8:J14)</f>
        <v>15316</v>
      </c>
      <c r="K7" s="261">
        <f aca="true" t="shared" si="0" ref="K7:K13">ROUND(J7/I7,2)</f>
        <v>161.22</v>
      </c>
      <c r="L7" s="255">
        <f>SUM(L8:L14)</f>
        <v>166</v>
      </c>
      <c r="M7" s="255">
        <f>SUM(M8:M14)</f>
        <v>84332</v>
      </c>
      <c r="N7" s="261">
        <f>ROUND(M7/L7,2)</f>
        <v>508.02</v>
      </c>
      <c r="O7" s="255">
        <f>SUM(O8:O14)</f>
        <v>391</v>
      </c>
      <c r="P7" s="255">
        <f>SUM(P8:P14)</f>
        <v>245541</v>
      </c>
      <c r="Q7" s="261">
        <f>ROUND(P7/O7,2)</f>
        <v>627.98</v>
      </c>
    </row>
    <row r="8" spans="1:17" ht="24" customHeight="1">
      <c r="A8" s="435" t="s">
        <v>61</v>
      </c>
      <c r="B8" s="424"/>
      <c r="C8" s="252">
        <f>+F8+I8+L8+O8</f>
        <v>1113</v>
      </c>
      <c r="D8" s="253">
        <f>+G8+J8+M8+P8</f>
        <v>269206</v>
      </c>
      <c r="E8" s="259">
        <f>ROUND(D8/C8,2)</f>
        <v>241.87</v>
      </c>
      <c r="F8" s="253">
        <v>912</v>
      </c>
      <c r="G8" s="253">
        <v>117023</v>
      </c>
      <c r="H8" s="259">
        <f>ROUND(G8/F8,2)</f>
        <v>128.31</v>
      </c>
      <c r="I8" s="34">
        <v>33</v>
      </c>
      <c r="J8" s="34">
        <v>6118</v>
      </c>
      <c r="K8" s="259">
        <f t="shared" si="0"/>
        <v>185.39</v>
      </c>
      <c r="L8" s="34">
        <v>65</v>
      </c>
      <c r="M8" s="34">
        <v>41778</v>
      </c>
      <c r="N8" s="259">
        <f>ROUND(M8/L8,2)</f>
        <v>642.74</v>
      </c>
      <c r="O8" s="34">
        <v>103</v>
      </c>
      <c r="P8" s="34">
        <v>104287</v>
      </c>
      <c r="Q8" s="259">
        <f>ROUND(P8/O8,2)</f>
        <v>1012.5</v>
      </c>
    </row>
    <row r="9" spans="1:17" ht="24" customHeight="1">
      <c r="A9" s="435" t="s">
        <v>62</v>
      </c>
      <c r="B9" s="424"/>
      <c r="C9" s="252">
        <f aca="true" t="shared" si="1" ref="C9:D14">+F9+I9+L9+O9</f>
        <v>716</v>
      </c>
      <c r="D9" s="253">
        <f t="shared" si="1"/>
        <v>110205</v>
      </c>
      <c r="E9" s="259">
        <f aca="true" t="shared" si="2" ref="E9:E14">ROUND(D9/C9,2)</f>
        <v>153.92</v>
      </c>
      <c r="F9" s="253">
        <v>615</v>
      </c>
      <c r="G9" s="253">
        <v>79352</v>
      </c>
      <c r="H9" s="259">
        <f aca="true" t="shared" si="3" ref="H9:H14">ROUND(G9/F9,2)</f>
        <v>129.03</v>
      </c>
      <c r="I9" s="34">
        <v>15</v>
      </c>
      <c r="J9" s="34">
        <v>2531</v>
      </c>
      <c r="K9" s="259">
        <f t="shared" si="0"/>
        <v>168.73</v>
      </c>
      <c r="L9" s="34">
        <v>33</v>
      </c>
      <c r="M9" s="34">
        <v>15763</v>
      </c>
      <c r="N9" s="259">
        <f aca="true" t="shared" si="4" ref="N9:N14">ROUND(M9/L9,2)</f>
        <v>477.67</v>
      </c>
      <c r="O9" s="34">
        <v>53</v>
      </c>
      <c r="P9" s="34">
        <v>12559</v>
      </c>
      <c r="Q9" s="259">
        <f aca="true" t="shared" si="5" ref="Q9:Q14">ROUND(P9/O9,2)</f>
        <v>236.96</v>
      </c>
    </row>
    <row r="10" spans="1:17" ht="24" customHeight="1">
      <c r="A10" s="435" t="s">
        <v>63</v>
      </c>
      <c r="B10" s="424"/>
      <c r="C10" s="252">
        <f t="shared" si="1"/>
        <v>702</v>
      </c>
      <c r="D10" s="253">
        <f t="shared" si="1"/>
        <v>135312</v>
      </c>
      <c r="E10" s="259">
        <f t="shared" si="2"/>
        <v>192.75</v>
      </c>
      <c r="F10" s="253">
        <v>598</v>
      </c>
      <c r="G10" s="253">
        <v>78252</v>
      </c>
      <c r="H10" s="259">
        <f t="shared" si="3"/>
        <v>130.86</v>
      </c>
      <c r="I10" s="34">
        <v>13</v>
      </c>
      <c r="J10" s="34">
        <v>1919</v>
      </c>
      <c r="K10" s="259">
        <f t="shared" si="0"/>
        <v>147.62</v>
      </c>
      <c r="L10" s="34">
        <v>26</v>
      </c>
      <c r="M10" s="34">
        <v>8877</v>
      </c>
      <c r="N10" s="259">
        <f t="shared" si="4"/>
        <v>341.42</v>
      </c>
      <c r="O10" s="34">
        <v>65</v>
      </c>
      <c r="P10" s="34">
        <v>46264</v>
      </c>
      <c r="Q10" s="259">
        <f t="shared" si="5"/>
        <v>711.75</v>
      </c>
    </row>
    <row r="11" spans="1:17" ht="24" customHeight="1">
      <c r="A11" s="435" t="s">
        <v>64</v>
      </c>
      <c r="B11" s="424"/>
      <c r="C11" s="252">
        <f t="shared" si="1"/>
        <v>624</v>
      </c>
      <c r="D11" s="253">
        <f t="shared" si="1"/>
        <v>117162</v>
      </c>
      <c r="E11" s="259">
        <f t="shared" si="2"/>
        <v>187.76</v>
      </c>
      <c r="F11" s="253">
        <v>550</v>
      </c>
      <c r="G11" s="253">
        <v>73372</v>
      </c>
      <c r="H11" s="259">
        <f t="shared" si="3"/>
        <v>133.4</v>
      </c>
      <c r="I11" s="34">
        <v>12</v>
      </c>
      <c r="J11" s="34">
        <v>1732</v>
      </c>
      <c r="K11" s="259">
        <f t="shared" si="0"/>
        <v>144.33</v>
      </c>
      <c r="L11" s="34">
        <v>16</v>
      </c>
      <c r="M11" s="34">
        <v>7522</v>
      </c>
      <c r="N11" s="259">
        <f t="shared" si="4"/>
        <v>470.13</v>
      </c>
      <c r="O11" s="34">
        <v>46</v>
      </c>
      <c r="P11" s="34">
        <v>34536</v>
      </c>
      <c r="Q11" s="259">
        <f t="shared" si="5"/>
        <v>750.78</v>
      </c>
    </row>
    <row r="12" spans="1:17" ht="24" customHeight="1">
      <c r="A12" s="435" t="s">
        <v>65</v>
      </c>
      <c r="B12" s="424"/>
      <c r="C12" s="252">
        <f t="shared" si="1"/>
        <v>544</v>
      </c>
      <c r="D12" s="253">
        <f t="shared" si="1"/>
        <v>93553</v>
      </c>
      <c r="E12" s="259">
        <f t="shared" si="2"/>
        <v>171.97</v>
      </c>
      <c r="F12" s="253">
        <v>468</v>
      </c>
      <c r="G12" s="253">
        <v>61535</v>
      </c>
      <c r="H12" s="259">
        <f t="shared" si="3"/>
        <v>131.49</v>
      </c>
      <c r="I12" s="34">
        <v>7</v>
      </c>
      <c r="J12" s="34">
        <v>1220</v>
      </c>
      <c r="K12" s="259">
        <f t="shared" si="0"/>
        <v>174.29</v>
      </c>
      <c r="L12" s="34">
        <v>4</v>
      </c>
      <c r="M12" s="34">
        <v>1231</v>
      </c>
      <c r="N12" s="259">
        <f t="shared" si="4"/>
        <v>307.75</v>
      </c>
      <c r="O12" s="34">
        <v>65</v>
      </c>
      <c r="P12" s="34">
        <v>29567</v>
      </c>
      <c r="Q12" s="259">
        <f t="shared" si="5"/>
        <v>454.88</v>
      </c>
    </row>
    <row r="13" spans="1:17" ht="24" customHeight="1">
      <c r="A13" s="435" t="s">
        <v>66</v>
      </c>
      <c r="B13" s="424"/>
      <c r="C13" s="252">
        <f t="shared" si="1"/>
        <v>715</v>
      </c>
      <c r="D13" s="253">
        <f t="shared" si="1"/>
        <v>110230</v>
      </c>
      <c r="E13" s="259">
        <f t="shared" si="2"/>
        <v>154.17</v>
      </c>
      <c r="F13" s="253">
        <v>631</v>
      </c>
      <c r="G13" s="253">
        <v>84596</v>
      </c>
      <c r="H13" s="259">
        <f t="shared" si="3"/>
        <v>134.07</v>
      </c>
      <c r="I13" s="34">
        <v>15</v>
      </c>
      <c r="J13" s="34">
        <v>1796</v>
      </c>
      <c r="K13" s="259">
        <f t="shared" si="0"/>
        <v>119.73</v>
      </c>
      <c r="L13" s="34">
        <v>21</v>
      </c>
      <c r="M13" s="34">
        <v>8758</v>
      </c>
      <c r="N13" s="259">
        <f t="shared" si="4"/>
        <v>417.05</v>
      </c>
      <c r="O13" s="34">
        <v>48</v>
      </c>
      <c r="P13" s="34">
        <v>15080</v>
      </c>
      <c r="Q13" s="259">
        <f t="shared" si="5"/>
        <v>314.17</v>
      </c>
    </row>
    <row r="14" spans="1:17" ht="24" customHeight="1">
      <c r="A14" s="435" t="s">
        <v>67</v>
      </c>
      <c r="B14" s="424"/>
      <c r="C14" s="252">
        <f t="shared" si="1"/>
        <v>77</v>
      </c>
      <c r="D14" s="253">
        <f t="shared" si="1"/>
        <v>11829</v>
      </c>
      <c r="E14" s="259">
        <f t="shared" si="2"/>
        <v>153.62</v>
      </c>
      <c r="F14" s="253">
        <v>65</v>
      </c>
      <c r="G14" s="253">
        <v>8178</v>
      </c>
      <c r="H14" s="259">
        <f t="shared" si="3"/>
        <v>125.82</v>
      </c>
      <c r="I14" s="34">
        <v>0</v>
      </c>
      <c r="J14" s="34">
        <v>0</v>
      </c>
      <c r="K14" s="34">
        <v>0</v>
      </c>
      <c r="L14" s="34">
        <v>1</v>
      </c>
      <c r="M14" s="34">
        <v>403</v>
      </c>
      <c r="N14" s="259">
        <f t="shared" si="4"/>
        <v>403</v>
      </c>
      <c r="O14" s="34">
        <v>11</v>
      </c>
      <c r="P14" s="34">
        <v>3248</v>
      </c>
      <c r="Q14" s="259">
        <f t="shared" si="5"/>
        <v>295.27</v>
      </c>
    </row>
    <row r="15" spans="1:17" ht="6" customHeight="1" thickBot="1">
      <c r="A15" s="124"/>
      <c r="B15" s="124"/>
      <c r="C15" s="25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ht="18" customHeight="1">
      <c r="A16" s="5" t="s">
        <v>253</v>
      </c>
      <c r="B16" s="1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7:16" ht="13.5">
      <c r="G17" s="257"/>
      <c r="I17" s="269"/>
      <c r="J17" s="269"/>
      <c r="L17" s="269"/>
      <c r="O17" s="269"/>
      <c r="P17" s="269"/>
    </row>
    <row r="18" spans="6:13" ht="13.5">
      <c r="F18" s="257"/>
      <c r="M18" s="269"/>
    </row>
    <row r="20" spans="4:8" ht="13.5">
      <c r="D20" s="257"/>
      <c r="H20" s="1">
        <v>6</v>
      </c>
    </row>
    <row r="21" ht="13.5">
      <c r="D21" s="257"/>
    </row>
  </sheetData>
  <mergeCells count="16">
    <mergeCell ref="A2:H2"/>
    <mergeCell ref="A4:B5"/>
    <mergeCell ref="C4:E4"/>
    <mergeCell ref="F4:H4"/>
    <mergeCell ref="I4:K4"/>
    <mergeCell ref="L4:N4"/>
    <mergeCell ref="O4:Q4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2010-05-27T05:17:33Z</cp:lastPrinted>
  <dcterms:created xsi:type="dcterms:W3CDTF">2001-02-09T06:42:36Z</dcterms:created>
  <dcterms:modified xsi:type="dcterms:W3CDTF">2011-04-12T05:09:30Z</dcterms:modified>
  <cp:category/>
  <cp:version/>
  <cp:contentType/>
  <cp:contentStatus/>
</cp:coreProperties>
</file>