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6795" tabRatio="636" activeTab="4"/>
  </bookViews>
  <sheets>
    <sheet name="１" sheetId="1" r:id="rId1"/>
    <sheet name="２" sheetId="2" r:id="rId2"/>
    <sheet name="３" sheetId="3" r:id="rId3"/>
    <sheet name="４" sheetId="4" r:id="rId4"/>
    <sheet name="５" sheetId="5" r:id="rId5"/>
    <sheet name="6" sheetId="6" r:id="rId6"/>
    <sheet name="7" sheetId="7" r:id="rId7"/>
    <sheet name="8" sheetId="8" r:id="rId8"/>
    <sheet name="９" sheetId="9" r:id="rId9"/>
    <sheet name="10" sheetId="10" r:id="rId10"/>
    <sheet name="11" sheetId="11" r:id="rId11"/>
    <sheet name="12" sheetId="12" r:id="rId12"/>
    <sheet name="13" sheetId="13" r:id="rId13"/>
    <sheet name="14" sheetId="14" r:id="rId14"/>
  </sheets>
  <definedNames>
    <definedName name="_xlnm.Print_Area" localSheetId="0">'１'!$A$1:$J$45</definedName>
    <definedName name="_xlnm.Print_Area" localSheetId="10">'11'!$A$1:$AR$35</definedName>
    <definedName name="_xlnm.Print_Area" localSheetId="13">'14'!$A$1:$F$28</definedName>
    <definedName name="_xlnm.Print_Area" localSheetId="4">'５'!$A$1:$Y$33</definedName>
    <definedName name="_xlnm.Print_Area" localSheetId="8">'９'!$A$1:$J$28</definedName>
  </definedNames>
  <calcPr fullCalcOnLoad="1"/>
</workbook>
</file>

<file path=xl/sharedStrings.xml><?xml version="1.0" encoding="utf-8"?>
<sst xmlns="http://schemas.openxmlformats.org/spreadsheetml/2006/main" count="943" uniqueCount="357">
  <si>
    <t>区　　　分</t>
  </si>
  <si>
    <t>中央図書館</t>
  </si>
  <si>
    <t>南図書館</t>
  </si>
  <si>
    <t>城北図書館</t>
  </si>
  <si>
    <t>西図書館</t>
  </si>
  <si>
    <t>積志図書館</t>
  </si>
  <si>
    <t>東図書館</t>
  </si>
  <si>
    <t>北図書館</t>
  </si>
  <si>
    <t>南陽図書館</t>
  </si>
  <si>
    <t>可新図書館</t>
  </si>
  <si>
    <t>計</t>
  </si>
  <si>
    <t>駅前分室</t>
  </si>
  <si>
    <t>はまゆう図書館</t>
  </si>
  <si>
    <t>浜北図書館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</si>
  <si>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</si>
  <si>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</si>
  <si>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</si>
  <si>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</si>
  <si>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</si>
  <si>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</si>
  <si>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</si>
  <si>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</si>
  <si>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</si>
  <si>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</si>
  <si>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</si>
  <si>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</si>
  <si>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城北自動車文庫</t>
  </si>
  <si>
    <t>天竜自動車文庫</t>
  </si>
  <si>
    <t>引佐自動車文庫</t>
  </si>
  <si>
    <t>行政区</t>
  </si>
  <si>
    <t>　資料：中央図書館</t>
  </si>
  <si>
    <t>中</t>
  </si>
  <si>
    <t>東</t>
  </si>
  <si>
    <t>南</t>
  </si>
  <si>
    <t>西</t>
  </si>
  <si>
    <t>浜北</t>
  </si>
  <si>
    <t>天竜</t>
  </si>
  <si>
    <t>北</t>
  </si>
  <si>
    <t>流通元町図書館</t>
  </si>
  <si>
    <t>都田図書館</t>
  </si>
  <si>
    <t>　　4)協働センターでの貸出は図書管理システムで行っていないため貸出利用冊数と貸出利用者数の統計なし。</t>
  </si>
  <si>
    <t>　　3)引佐自動車文庫の蔵書数については引佐図書館の蔵書数に含む。</t>
  </si>
  <si>
    <t>協働センター</t>
  </si>
  <si>
    <t>17　文化・観光</t>
  </si>
  <si>
    <t>　　2)貸出利用冊数には貸出延長を含む。(貸出延長処理はＷｅｂＯＰＡＣでも可能）</t>
  </si>
  <si>
    <t>〃</t>
  </si>
  <si>
    <t>〃</t>
  </si>
  <si>
    <t>〃</t>
  </si>
  <si>
    <t>天竜図書館</t>
  </si>
  <si>
    <t>舞阪図書館</t>
  </si>
  <si>
    <t>〃</t>
  </si>
  <si>
    <t>〃</t>
  </si>
  <si>
    <t>-</t>
  </si>
  <si>
    <t>WebOPAC</t>
  </si>
  <si>
    <t>　注1)蔵書数については令和５年３月31日現在、貸出利用冊数と貸出利用者数については令和４年度の数値を掲載</t>
  </si>
  <si>
    <t>　資料：秋野不矩美術館</t>
  </si>
  <si>
    <t>４</t>
  </si>
  <si>
    <t>３</t>
  </si>
  <si>
    <t>２</t>
  </si>
  <si>
    <t>令和 元 年度</t>
  </si>
  <si>
    <t>平成 30 年度</t>
  </si>
  <si>
    <t>観 覧 者 数</t>
  </si>
  <si>
    <t>日　　　数</t>
  </si>
  <si>
    <t>観覧者総数</t>
  </si>
  <si>
    <t>開 催 日 数</t>
  </si>
  <si>
    <t>特　　　別　　　展</t>
  </si>
  <si>
    <t>所　　蔵　　品　　展</t>
  </si>
  <si>
    <t>年　　　度</t>
  </si>
  <si>
    <t xml:space="preserve">（単位：日・人） </t>
  </si>
  <si>
    <t>秋　野　不　矩　美　術　館</t>
  </si>
  <si>
    <t>　資料：美術館</t>
  </si>
  <si>
    <t>企画・特別展等</t>
  </si>
  <si>
    <t>平　　　常　　　展</t>
  </si>
  <si>
    <t>浜　松　市　美　術　館</t>
  </si>
  <si>
    <t>２　市立美術館の観覧者数</t>
  </si>
  <si>
    <t>　資料：博物館　</t>
  </si>
  <si>
    <t>平成 30 年度</t>
  </si>
  <si>
    <t>その他</t>
  </si>
  <si>
    <t>民　俗</t>
  </si>
  <si>
    <t>文　献</t>
  </si>
  <si>
    <t>考　古</t>
  </si>
  <si>
    <t>総　計</t>
  </si>
  <si>
    <t>パネル</t>
  </si>
  <si>
    <t>模型･複製</t>
  </si>
  <si>
    <t>実　物</t>
  </si>
  <si>
    <t>観覧者数</t>
  </si>
  <si>
    <t>収　　　蔵　　　資　　　料　　　数</t>
  </si>
  <si>
    <t>常 設 展 示 資 料 数</t>
  </si>
  <si>
    <t>年　　　度</t>
  </si>
  <si>
    <t xml:space="preserve">（単位：点・人） </t>
  </si>
  <si>
    <t>３　博　物　館　の　状　況</t>
  </si>
  <si>
    <t>　　 水窪協働センターは「水窪文化会館」で講座・セミナー等を開催</t>
  </si>
  <si>
    <t>　　 雄踏協働センターは「雄踏文化センター」、春野協働センターは「春野文化センター」、</t>
  </si>
  <si>
    <t xml:space="preserve"> 　2)佐久間協働センターは「佐久間歴史と民話の郷会館」、龍山協働センターは「龍山森林文化会館」、</t>
  </si>
  <si>
    <t xml:space="preserve"> 注1)平成25年４月１日より「公民館」は、「協働センター」または「ふれあいセンター」に変更</t>
  </si>
  <si>
    <t>　　　　　　　　　　　　　</t>
  </si>
  <si>
    <t xml:space="preserve"> 資料：創造都市・文化振興課、市民協働・地域政策課</t>
  </si>
  <si>
    <t>合　　　　　計</t>
  </si>
  <si>
    <t>貸館状況</t>
  </si>
  <si>
    <t>講座・セミナー等</t>
  </si>
  <si>
    <t>人　員</t>
  </si>
  <si>
    <t>件 数</t>
  </si>
  <si>
    <t>龍    山</t>
  </si>
  <si>
    <t>水　　　窪</t>
  </si>
  <si>
    <t>佐　久　間</t>
  </si>
  <si>
    <t>春　　　野</t>
  </si>
  <si>
    <t>山　　　香</t>
  </si>
  <si>
    <t>区　　　　　分</t>
  </si>
  <si>
    <t>城　　　西</t>
  </si>
  <si>
    <t>竜　　　川</t>
  </si>
  <si>
    <t>浦　　　川</t>
  </si>
  <si>
    <t>光　　　明</t>
  </si>
  <si>
    <t>熊</t>
  </si>
  <si>
    <t>下 阿 多 古</t>
  </si>
  <si>
    <t>上 阿 多 古</t>
  </si>
  <si>
    <t>二　　　俣</t>
  </si>
  <si>
    <t>北 浜 南 部</t>
  </si>
  <si>
    <t>中　　　瀬</t>
  </si>
  <si>
    <t>麁　　　玉</t>
  </si>
  <si>
    <t>浜　　　名</t>
  </si>
  <si>
    <t>引　　　佐</t>
  </si>
  <si>
    <t>三　ヶ　日</t>
  </si>
  <si>
    <t>三   方   原</t>
  </si>
  <si>
    <t>都　　　　田</t>
  </si>
  <si>
    <t>可　　　美</t>
  </si>
  <si>
    <t>五　　　島</t>
  </si>
  <si>
    <t>白　　　脇</t>
  </si>
  <si>
    <t>新　　　津</t>
  </si>
  <si>
    <t>南　　　　陽</t>
  </si>
  <si>
    <t>舞　　　　阪</t>
  </si>
  <si>
    <t>入　　　　野</t>
  </si>
  <si>
    <t>神　 久   呂</t>
  </si>
  <si>
    <t>篠　　　　原</t>
  </si>
  <si>
    <t>和　　　　地</t>
  </si>
  <si>
    <t>伊 　佐　 見</t>
  </si>
  <si>
    <t>庄　　　　内</t>
  </si>
  <si>
    <t>雄　　　踏</t>
  </si>
  <si>
    <t>蒲</t>
  </si>
  <si>
    <t>長　　　上</t>
  </si>
  <si>
    <t>積　　　　志</t>
  </si>
  <si>
    <t>笠　　　　井</t>
  </si>
  <si>
    <t>天　　　　竜</t>
  </si>
  <si>
    <t>中　　　部</t>
  </si>
  <si>
    <t>県　　　居</t>
  </si>
  <si>
    <t>高　　　台</t>
  </si>
  <si>
    <t>佐　鳴　台</t>
  </si>
  <si>
    <t>富　　　塚</t>
  </si>
  <si>
    <t>曳　　　　馬</t>
  </si>
  <si>
    <t>北　　　　部</t>
  </si>
  <si>
    <t>南　　　　部</t>
  </si>
  <si>
    <t>西　　　　部</t>
  </si>
  <si>
    <t>東　　　　部</t>
  </si>
  <si>
    <t>総　　　　数</t>
  </si>
  <si>
    <t xml:space="preserve">（単位：件・人） </t>
  </si>
  <si>
    <t>４　協働センター等の利用状況（令和４年度）</t>
  </si>
  <si>
    <t xml:space="preserve">   10)令和３年10月から令和４年２月まで、プラネタリウムリニューアル工事のため投映休止</t>
  </si>
  <si>
    <t>　　  介護者、70歳以上の方、視察又は下見等の方)を別で計上</t>
  </si>
  <si>
    <t xml:space="preserve"> 　 4)入館者数には、小中学校授業の引率者、招待者等の無料入場者、プラネタリウム観覧者数を含む。</t>
  </si>
  <si>
    <t>　　9)令和２年度より、システムの変更のため「大人無料」(身体障害者手帳・療育手帳・精神障害者福祉手帳等をお持ちの方、</t>
  </si>
  <si>
    <t xml:space="preserve">      高等学校の生徒以下の者を除いた者</t>
  </si>
  <si>
    <t>　　8)令和２年４月及び５月は、新型コロナウイルス感染症拡大防止のため、臨時休館</t>
  </si>
  <si>
    <t xml:space="preserve"> 　 3)小人は、３歳以上小学校就学前の者、小学校の児童及び中学校の生徒、中人は高等学校の生徒、大人は</t>
  </si>
  <si>
    <t>　　7)ホール、講座室の利用時間、利用率については、自主事業での利用は含まない。</t>
  </si>
  <si>
    <t xml:space="preserve">      共催事業等のアウトリーチ活動を実施した。</t>
  </si>
  <si>
    <t>　　6)プラネタリウム観覧者数の１日平均＝総数÷プラネタリウム投映日数　利用率＝利用時間数÷利用可能時間数×100%</t>
  </si>
  <si>
    <t xml:space="preserve">  　2)平成30年度は休館中の為、別の施設で特別展を実施。事業については学校・地域連携事業や、子ども事業、</t>
  </si>
  <si>
    <t>　　5)平成29年４月１日より利用料金改正により小人のプラネタリウム観覧料が無料になった。</t>
  </si>
  <si>
    <t>　注1)平成30年４月から令和元年６月までは、リニューアル工事のため休館</t>
  </si>
  <si>
    <t>　</t>
  </si>
  <si>
    <t>　資料：創造都市・文化振興課</t>
  </si>
  <si>
    <t xml:space="preserve"> 　３</t>
  </si>
  <si>
    <t>　 ２</t>
  </si>
  <si>
    <t>年 １月</t>
  </si>
  <si>
    <t>５</t>
  </si>
  <si>
    <t>　 12</t>
  </si>
  <si>
    <t>　 11</t>
  </si>
  <si>
    <t>　 10</t>
  </si>
  <si>
    <t>　 ９</t>
  </si>
  <si>
    <t>　 ８</t>
  </si>
  <si>
    <t>　 ７</t>
  </si>
  <si>
    <t xml:space="preserve"> 　６</t>
  </si>
  <si>
    <t xml:space="preserve"> 　５</t>
  </si>
  <si>
    <t>年 ４月</t>
  </si>
  <si>
    <t>令和４</t>
  </si>
  <si>
    <t>平成 30 年度</t>
  </si>
  <si>
    <t>利用者数</t>
  </si>
  <si>
    <t>利用率</t>
  </si>
  <si>
    <t>利用時間数</t>
  </si>
  <si>
    <t>参加者数</t>
  </si>
  <si>
    <t>１日平均</t>
  </si>
  <si>
    <t>大人無料</t>
  </si>
  <si>
    <t>小　　人</t>
  </si>
  <si>
    <t>中　　人</t>
  </si>
  <si>
    <t>大　　人</t>
  </si>
  <si>
    <t>総　　数</t>
  </si>
  <si>
    <t>１日平均</t>
  </si>
  <si>
    <t>総　　数</t>
  </si>
  <si>
    <t>計</t>
  </si>
  <si>
    <t>講座室　(２室）</t>
  </si>
  <si>
    <t>ホール室　(１室）</t>
  </si>
  <si>
    <t>事業(講座)</t>
  </si>
  <si>
    <t xml:space="preserve">  プ　 ラ 　ネ　 タ 　リ 　ウ　 ム  観 　覧 　者 　数　（人）</t>
  </si>
  <si>
    <t>入　　　　館　　　　者　　　　数　　　（ 人 ）</t>
  </si>
  <si>
    <t>年　度　月</t>
  </si>
  <si>
    <t>５　浜 松 科 学 館 の 利 用 状 況</t>
  </si>
  <si>
    <t>　2)令和２年５月及び令和３年９月は、新型コロナウイルス感染症拡大防止のため、臨時休園</t>
  </si>
  <si>
    <t>注1)無料入園者を含む。</t>
  </si>
  <si>
    <t xml:space="preserve">  資料：動物園</t>
  </si>
  <si>
    <t>　 ３</t>
  </si>
  <si>
    <t>　 12</t>
  </si>
  <si>
    <t>　 11</t>
  </si>
  <si>
    <t>　 ６</t>
  </si>
  <si>
    <t>　 ５</t>
  </si>
  <si>
    <t>大　    人</t>
  </si>
  <si>
    <t>団　　　体</t>
  </si>
  <si>
    <t>小　　　人</t>
  </si>
  <si>
    <t>大　　　人</t>
  </si>
  <si>
    <t>総　　　数</t>
  </si>
  <si>
    <t>年　度　月</t>
  </si>
  <si>
    <t xml:space="preserve">（単位：人） </t>
  </si>
  <si>
    <t>６　動　物　園　の　入　園　者　数</t>
  </si>
  <si>
    <t>点　　　数</t>
  </si>
  <si>
    <t>種　　　類</t>
  </si>
  <si>
    <t>鳥　　　　　　　類</t>
  </si>
  <si>
    <t>哺　　　乳　　　類</t>
  </si>
  <si>
    <t>合　　　　　　　計</t>
  </si>
  <si>
    <t xml:space="preserve">（単位：種・点） </t>
  </si>
  <si>
    <t>７　動　物　園　の　飼　養　動　物　数</t>
  </si>
  <si>
    <t xml:space="preserve">  注)令和２年５月及び令和３年９月は、新型コロナウイルス感染症拡大防止のため、臨時休園</t>
  </si>
  <si>
    <t xml:space="preserve">　資料：緑政課   </t>
  </si>
  <si>
    <t xml:space="preserve"> 　12</t>
  </si>
  <si>
    <t xml:space="preserve"> 　11</t>
  </si>
  <si>
    <t xml:space="preserve"> 　９</t>
  </si>
  <si>
    <t xml:space="preserve"> 　８</t>
  </si>
  <si>
    <t xml:space="preserve"> 　７</t>
  </si>
  <si>
    <t>小 中 学 生</t>
  </si>
  <si>
    <t>大　　人</t>
  </si>
  <si>
    <t>高　齢　者</t>
  </si>
  <si>
    <t>高　校　生</t>
  </si>
  <si>
    <r>
      <t>指　　 　　 　 数
平 成 30 年 度＝100</t>
    </r>
    <r>
      <rPr>
        <sz val="5"/>
        <rFont val="ＭＳ 明朝"/>
        <family val="1"/>
      </rPr>
      <t xml:space="preserve">
</t>
    </r>
    <r>
      <rPr>
        <sz val="9"/>
        <rFont val="ＭＳ 明朝"/>
        <family val="1"/>
      </rPr>
      <t>平成30年度同月＝100</t>
    </r>
  </si>
  <si>
    <t>無　　料</t>
  </si>
  <si>
    <t>動　物　園　と　共　通</t>
  </si>
  <si>
    <t>高　齢　者　・　心　身　障　害　者</t>
  </si>
  <si>
    <t>団　　　　　　　　　　　　体</t>
  </si>
  <si>
    <t>一　　　　　　　般</t>
  </si>
  <si>
    <t>合　　　計</t>
  </si>
  <si>
    <t>年　 度　 月</t>
  </si>
  <si>
    <t xml:space="preserve">（単位：人） </t>
  </si>
  <si>
    <t>８　フ ラ ワ ー パ ー ク の 入 園 者 数</t>
  </si>
  <si>
    <t>　注)令和２年５月及び令和３年９月は、新型コロナウイルス感染症拡大防止のため、臨時休園</t>
  </si>
  <si>
    <t>　　</t>
  </si>
  <si>
    <t>　資料：農業水産課</t>
  </si>
  <si>
    <t>そ　　の　　他</t>
  </si>
  <si>
    <t>幼　　　　　児</t>
  </si>
  <si>
    <t>高　　齢　　者</t>
  </si>
  <si>
    <t>障　　害　　者</t>
  </si>
  <si>
    <t>指　　 　　 　 数
平成30年度＝100
平成30年度同月＝100</t>
  </si>
  <si>
    <t>無　　　　　　　　　　　　料</t>
  </si>
  <si>
    <t>有　　　　　　　料</t>
  </si>
  <si>
    <t>９　フ ル ー ツ パ ー ク の 入 園 者 数</t>
  </si>
  <si>
    <t xml:space="preserve">  注)件数は、午前・午後・夜間を各１件とする(花川運動公園庭球場のみ２時間で１件とする。）。</t>
  </si>
  <si>
    <t xml:space="preserve">　資料：スポーツ振興課　  </t>
  </si>
  <si>
    <t>利用人員</t>
  </si>
  <si>
    <t>利用件数</t>
  </si>
  <si>
    <t>サブアリーナ</t>
  </si>
  <si>
    <t>メインアリーナ</t>
  </si>
  <si>
    <t>浜松球場</t>
  </si>
  <si>
    <t>陸上競技場</t>
  </si>
  <si>
    <t>浜松アリーナ</t>
  </si>
  <si>
    <t>花川運動公園庭球場</t>
  </si>
  <si>
    <t>四ツ池公園</t>
  </si>
  <si>
    <t>年　　度</t>
  </si>
  <si>
    <t>10　主要体育施設の利用状況</t>
  </si>
  <si>
    <t>　注)年度の数字 … 利用日数／利用可能日数　　利用率＝利用日数÷利用可能日数（利用率（％））　　　　　　　　　　　　　　　　　　　　　　　　　　　　　　</t>
  </si>
  <si>
    <t>　資料：創造都市・文化振興課　  　</t>
  </si>
  <si>
    <t>／</t>
  </si>
  <si>
    <t>　 ３</t>
  </si>
  <si>
    <t>年 １月</t>
  </si>
  <si>
    <t>（２室）</t>
  </si>
  <si>
    <t>（３室）</t>
  </si>
  <si>
    <t>（５室）</t>
  </si>
  <si>
    <t>（８室）</t>
  </si>
  <si>
    <t>（６室）</t>
  </si>
  <si>
    <t>（４室）</t>
  </si>
  <si>
    <t>６　　階</t>
  </si>
  <si>
    <t>５　　階</t>
  </si>
  <si>
    <t>４　　階</t>
  </si>
  <si>
    <t>３　　階</t>
  </si>
  <si>
    <t>２　　階</t>
  </si>
  <si>
    <t>計</t>
  </si>
  <si>
    <t>研　　　　修　　　　交　　　　流　　　　セ　　　　ン　　　　タ　　　　ー</t>
  </si>
  <si>
    <t>展示イベント
ホ　 ー 　ル
(３ブロック)</t>
  </si>
  <si>
    <t>コ　　ン　　グ　　レ　　ス　　セ　　ン　　タ　　ー</t>
  </si>
  <si>
    <t>中ホール</t>
  </si>
  <si>
    <t>大ホール</t>
  </si>
  <si>
    <t>年　 度 　月</t>
  </si>
  <si>
    <t xml:space="preserve">（単位：日） </t>
  </si>
  <si>
    <t>11　アクトシティ浜松の利用状況（利用日数）</t>
  </si>
  <si>
    <t xml:space="preserve">  注)無料を含む。</t>
  </si>
  <si>
    <t xml:space="preserve">　資料：ＮＨＫ静岡放送局　 </t>
  </si>
  <si>
    <t xml:space="preserve">  令和 元 年度末</t>
  </si>
  <si>
    <t xml:space="preserve">  平成 30 年度末</t>
  </si>
  <si>
    <t>衛　　星　　契　　約</t>
  </si>
  <si>
    <t>地　　上　　契　　約</t>
  </si>
  <si>
    <t>合　　　　　　　計</t>
  </si>
  <si>
    <t>契　　　　　　　　　　約　　　　　　　　　　件　　　　　　　　　　数</t>
  </si>
  <si>
    <t>年　　　　度</t>
  </si>
  <si>
    <t xml:space="preserve">（単位：台） </t>
  </si>
  <si>
    <t>12　テ レ ビ の 受 信 契 約 数</t>
  </si>
  <si>
    <t xml:space="preserve">     姫街道の松並木（中・西）</t>
  </si>
  <si>
    <t>　　 ギフチョウ（北、天竜）、遠州大念仏（中、浜北）、佐鳴湖（中、西）、ウミガメ（西、南）、</t>
  </si>
  <si>
    <t>　注)重複分は東大山一里塚（西、北）、ひよんどりとおくない（北、天竜）、浜名湖（西、北）、</t>
  </si>
  <si>
    <t>　資料：文化財課</t>
  </si>
  <si>
    <t>市</t>
  </si>
  <si>
    <t>県</t>
  </si>
  <si>
    <t>国</t>
  </si>
  <si>
    <t>無　形</t>
  </si>
  <si>
    <t>有　形</t>
  </si>
  <si>
    <t>民　俗
文化財</t>
  </si>
  <si>
    <t>工芸技術</t>
  </si>
  <si>
    <t>無　形
文化財</t>
  </si>
  <si>
    <t>歴史資料</t>
  </si>
  <si>
    <t>書　跡</t>
  </si>
  <si>
    <t>絵　画</t>
  </si>
  <si>
    <t>古文書</t>
  </si>
  <si>
    <t>典　籍</t>
  </si>
  <si>
    <t>彫　刻</t>
  </si>
  <si>
    <t>建造物</t>
  </si>
  <si>
    <t>考古資料</t>
  </si>
  <si>
    <t>工芸品</t>
  </si>
  <si>
    <t>有　形
文化財</t>
  </si>
  <si>
    <t>天　然
記念物</t>
  </si>
  <si>
    <t>名　勝</t>
  </si>
  <si>
    <t>史　跡</t>
  </si>
  <si>
    <t>記念物</t>
  </si>
  <si>
    <t>総数</t>
  </si>
  <si>
    <t>天竜区</t>
  </si>
  <si>
    <t>浜北区</t>
  </si>
  <si>
    <t>北　区</t>
  </si>
  <si>
    <t>南　区</t>
  </si>
  <si>
    <t>西　区</t>
  </si>
  <si>
    <t>東　区</t>
  </si>
  <si>
    <t>中　区</t>
  </si>
  <si>
    <t>行政区</t>
  </si>
  <si>
    <t>重複分</t>
  </si>
  <si>
    <t>合計</t>
  </si>
  <si>
    <t>内訳</t>
  </si>
  <si>
    <t>区分</t>
  </si>
  <si>
    <t xml:space="preserve">令和５年４月１日現在 </t>
  </si>
  <si>
    <t>13　指定文化財集計表</t>
  </si>
  <si>
    <t>　   入場者数・参加者数の集計</t>
  </si>
  <si>
    <t xml:space="preserve">  注)観光交流客数は宿泊客数及び観光施設、スポーツレクリエーション施設、観光行事、イベント等への</t>
  </si>
  <si>
    <t>　資料：観光・シティプロモーション課</t>
  </si>
  <si>
    <t>前 年 比 （％）</t>
  </si>
  <si>
    <t>宿 泊 客 数</t>
  </si>
  <si>
    <t>観 光 交 流 客 数</t>
  </si>
  <si>
    <t>14　観　光　交　流　客　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</si>
</sst>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0.0_ ;[Red]\-#,##0.0\ "/>
    <numFmt numFmtId="222" formatCode="0.0_);[Red]\(0.0\)"/>
    <numFmt numFmtId="223" formatCode="#;;#\-"/>
    <numFmt numFmtId="224" formatCode="0.0"/>
    <numFmt numFmtId="225" formatCode="#.0;;#\-"/>
    <numFmt numFmtId="226" formatCode="#.##0;;#\-"/>
    <numFmt numFmtId="227" formatCode="#.#;;#\-"/>
    <numFmt numFmtId="228" formatCode="#\ ##0.0;;#\-"/>
    <numFmt numFmtId="229" formatCode=".##0;;#\-"/>
    <numFmt numFmtId="230" formatCode="0_);[Red]\(0\)"/>
    <numFmt numFmtId="231" formatCode="#\ ##0.0\ \ \ ;;#\-\ \ \ "/>
    <numFmt numFmtId="232" formatCode="#\ ##0.0\ \ \ ;;#\-\ \ "/>
    <numFmt numFmtId="233" formatCode="#\ ##0\ ;;#\-\ \ \ \ "/>
    <numFmt numFmtId="234" formatCode="#\ ##0\ ;&quot;△&quot;#\ ##0\ ;\ #\-\ "/>
    <numFmt numFmtId="235" formatCode="0.0_ "/>
    <numFmt numFmtId="236" formatCode="#,##0_);[Red]\(#,##0\)"/>
    <numFmt numFmtId="237" formatCode="##0.0\ \ ;;#\-\ \ "/>
    <numFmt numFmtId="238" formatCode="\ #\ ###\ ##0\ \ ;;#\-\ \ "/>
  </numFmts>
  <fonts count="61">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b/>
      <sz val="9"/>
      <name val="ＭＳ 明朝"/>
      <family val="1"/>
    </font>
    <font>
      <b/>
      <sz val="11"/>
      <name val="ＭＳ ゴシック"/>
      <family val="3"/>
    </font>
    <font>
      <sz val="8"/>
      <name val="ＭＳ 明朝"/>
      <family val="1"/>
    </font>
    <font>
      <sz val="12"/>
      <name val="ＭＳ 明朝"/>
      <family val="1"/>
    </font>
    <font>
      <sz val="9"/>
      <color indexed="10"/>
      <name val="ＭＳ 明朝"/>
      <family val="1"/>
    </font>
    <font>
      <sz val="8.5"/>
      <name val="ＭＳ 明朝"/>
      <family val="1"/>
    </font>
    <font>
      <sz val="7"/>
      <name val="ＭＳ 明朝"/>
      <family val="1"/>
    </font>
    <font>
      <sz val="7.5"/>
      <name val="ＭＳ 明朝"/>
      <family val="1"/>
    </font>
    <font>
      <sz val="5"/>
      <name val="ＭＳ 明朝"/>
      <family val="1"/>
    </font>
    <font>
      <sz val="9"/>
      <color indexed="8"/>
      <name val="ＭＳ 明朝"/>
      <family val="1"/>
    </font>
    <font>
      <sz val="9"/>
      <name val="ＭＳ ゴシック"/>
      <family val="3"/>
    </font>
    <font>
      <sz val="8.5"/>
      <color indexed="8"/>
      <name val="ＭＳ 明朝"/>
      <family val="1"/>
    </font>
    <font>
      <sz val="8.6"/>
      <name val="ＭＳ 明朝"/>
      <family val="1"/>
    </font>
    <font>
      <sz val="8.6"/>
      <name val="ＭＳ ゴシック"/>
      <family val="3"/>
    </font>
    <font>
      <b/>
      <sz val="8.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medium"/>
      <bottom style="thin"/>
    </border>
    <border>
      <left style="thin"/>
      <right style="thin"/>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color indexed="63"/>
      </left>
      <right>
        <color indexed="63"/>
      </right>
      <top style="thin"/>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449">
    <xf numFmtId="0" fontId="0" fillId="0" borderId="0" xfId="0" applyAlignment="1">
      <alignment/>
    </xf>
    <xf numFmtId="49" fontId="2" fillId="0" borderId="0" xfId="0" applyNumberFormat="1" applyFont="1" applyFill="1" applyBorder="1" applyAlignment="1">
      <alignment horizontal="distributed" vertical="center"/>
    </xf>
    <xf numFmtId="0" fontId="2" fillId="0" borderId="0" xfId="0" applyFont="1" applyFill="1" applyAlignment="1">
      <alignment/>
    </xf>
    <xf numFmtId="49" fontId="10" fillId="0" borderId="10" xfId="0" applyNumberFormat="1" applyFont="1" applyFill="1" applyBorder="1" applyAlignment="1">
      <alignment horizontal="distributed" vertical="center" wrapText="1" shrinkToFit="1"/>
    </xf>
    <xf numFmtId="49" fontId="13" fillId="0" borderId="0" xfId="0" applyNumberFormat="1"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ill="1" applyAlignment="1">
      <alignment/>
    </xf>
    <xf numFmtId="0" fontId="10" fillId="0" borderId="0" xfId="0" applyFont="1" applyFill="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12"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10" fillId="0" borderId="11" xfId="0" applyFont="1" applyFill="1" applyBorder="1" applyAlignment="1">
      <alignment/>
    </xf>
    <xf numFmtId="49" fontId="6" fillId="0" borderId="0" xfId="0" applyNumberFormat="1" applyFont="1" applyFill="1" applyBorder="1" applyAlignment="1">
      <alignment horizontal="center" vertical="center"/>
    </xf>
    <xf numFmtId="0" fontId="12" fillId="0" borderId="0" xfId="0" applyFont="1" applyFill="1" applyAlignment="1">
      <alignment/>
    </xf>
    <xf numFmtId="0" fontId="10" fillId="0" borderId="13" xfId="0" applyFont="1" applyFill="1" applyBorder="1" applyAlignment="1">
      <alignment/>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left"/>
    </xf>
    <xf numFmtId="176" fontId="2" fillId="0" borderId="0" xfId="0" applyNumberFormat="1" applyFont="1" applyFill="1" applyBorder="1" applyAlignment="1">
      <alignment horizontal="center" vertical="center"/>
    </xf>
    <xf numFmtId="49" fontId="2" fillId="0" borderId="0" xfId="0" applyNumberFormat="1" applyFont="1" applyFill="1" applyAlignment="1">
      <alignment/>
    </xf>
    <xf numFmtId="0" fontId="2" fillId="0" borderId="0" xfId="0" applyFont="1" applyFill="1" applyBorder="1" applyAlignment="1">
      <alignment/>
    </xf>
    <xf numFmtId="179" fontId="2" fillId="0" borderId="0" xfId="0" applyNumberFormat="1" applyFont="1" applyFill="1" applyAlignment="1">
      <alignment/>
    </xf>
    <xf numFmtId="49" fontId="4" fillId="0" borderId="0" xfId="67" applyNumberFormat="1" applyFont="1" applyFill="1" applyBorder="1" applyAlignment="1" applyProtection="1">
      <alignment vertical="top"/>
      <protection/>
    </xf>
    <xf numFmtId="49" fontId="2" fillId="0" borderId="12" xfId="0" applyNumberFormat="1" applyFont="1" applyFill="1" applyBorder="1" applyAlignment="1">
      <alignment horizontal="center" vertical="center"/>
    </xf>
    <xf numFmtId="0" fontId="2" fillId="0" borderId="14" xfId="0" applyFont="1" applyFill="1" applyBorder="1" applyAlignment="1">
      <alignment horizontal="center" vertical="center"/>
    </xf>
    <xf numFmtId="49" fontId="2" fillId="0"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Fill="1" applyBorder="1" applyAlignment="1">
      <alignment/>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198" fontId="6" fillId="0" borderId="0" xfId="0" applyNumberFormat="1" applyFont="1" applyFill="1" applyAlignment="1">
      <alignment vertical="center"/>
    </xf>
    <xf numFmtId="198" fontId="6" fillId="0" borderId="18" xfId="0" applyNumberFormat="1" applyFont="1" applyFill="1" applyBorder="1" applyAlignment="1">
      <alignment vertical="center"/>
    </xf>
    <xf numFmtId="49" fontId="6" fillId="0" borderId="11" xfId="0" applyNumberFormat="1" applyFont="1" applyFill="1" applyBorder="1" applyAlignment="1">
      <alignment horizontal="center" vertical="center"/>
    </xf>
    <xf numFmtId="198" fontId="2" fillId="0" borderId="0" xfId="0" applyNumberFormat="1" applyFont="1" applyFill="1" applyBorder="1" applyAlignment="1">
      <alignment vertical="center"/>
    </xf>
    <xf numFmtId="198" fontId="2" fillId="0" borderId="18" xfId="0" applyNumberFormat="1" applyFont="1" applyFill="1" applyBorder="1" applyAlignment="1">
      <alignment vertical="center"/>
    </xf>
    <xf numFmtId="49" fontId="2" fillId="0" borderId="11" xfId="0" applyNumberFormat="1" applyFont="1" applyFill="1" applyBorder="1" applyAlignment="1">
      <alignment horizontal="center" vertical="center"/>
    </xf>
    <xf numFmtId="198" fontId="2" fillId="0" borderId="0" xfId="0" applyNumberFormat="1" applyFont="1" applyFill="1" applyBorder="1" applyAlignment="1">
      <alignment horizontal="right" vertical="center"/>
    </xf>
    <xf numFmtId="198" fontId="2" fillId="0" borderId="18"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xf>
    <xf numFmtId="198" fontId="10" fillId="0" borderId="0" xfId="0" applyNumberFormat="1" applyFont="1" applyFill="1" applyAlignment="1">
      <alignment/>
    </xf>
    <xf numFmtId="49" fontId="4" fillId="0" borderId="0" xfId="67" applyNumberFormat="1" applyFont="1" applyFill="1" applyAlignment="1" applyProtection="1">
      <alignment horizontal="right" vertical="top"/>
      <protection/>
    </xf>
    <xf numFmtId="180" fontId="2" fillId="0" borderId="0" xfId="0" applyNumberFormat="1" applyFont="1" applyFill="1" applyAlignment="1">
      <alignment/>
    </xf>
    <xf numFmtId="180" fontId="15" fillId="0" borderId="13" xfId="0" applyNumberFormat="1" applyFont="1" applyFill="1" applyBorder="1" applyAlignment="1">
      <alignment vertical="center"/>
    </xf>
    <xf numFmtId="187" fontId="6" fillId="0" borderId="0" xfId="0" applyNumberFormat="1" applyFont="1" applyFill="1" applyBorder="1" applyAlignment="1">
      <alignment vertical="center"/>
    </xf>
    <xf numFmtId="180" fontId="10" fillId="0" borderId="0" xfId="0" applyNumberFormat="1" applyFont="1" applyFill="1" applyAlignment="1">
      <alignment/>
    </xf>
    <xf numFmtId="180" fontId="6" fillId="0" borderId="0" xfId="0" applyNumberFormat="1" applyFont="1" applyFill="1" applyBorder="1" applyAlignment="1">
      <alignment vertical="center"/>
    </xf>
    <xf numFmtId="187" fontId="2" fillId="0" borderId="0" xfId="0" applyNumberFormat="1" applyFont="1" applyFill="1" applyBorder="1" applyAlignment="1">
      <alignment vertical="center"/>
    </xf>
    <xf numFmtId="0" fontId="10" fillId="0" borderId="0" xfId="0" applyFont="1" applyFill="1" applyAlignment="1">
      <alignment horizontal="right"/>
    </xf>
    <xf numFmtId="180" fontId="2" fillId="0" borderId="0" xfId="0" applyNumberFormat="1" applyFont="1" applyFill="1" applyBorder="1" applyAlignment="1">
      <alignment vertical="center"/>
    </xf>
    <xf numFmtId="0" fontId="2" fillId="0" borderId="20" xfId="0" applyFont="1" applyFill="1" applyBorder="1" applyAlignment="1">
      <alignment horizontal="center" vertical="center" shrinkToFit="1"/>
    </xf>
    <xf numFmtId="49" fontId="2"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Alignment="1">
      <alignment/>
    </xf>
    <xf numFmtId="176" fontId="2" fillId="0" borderId="16"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0" fontId="0" fillId="0" borderId="13" xfId="0" applyFont="1" applyFill="1" applyBorder="1" applyAlignment="1">
      <alignment/>
    </xf>
    <xf numFmtId="183" fontId="6" fillId="0" borderId="0" xfId="0" applyNumberFormat="1" applyFont="1" applyFill="1" applyBorder="1" applyAlignment="1">
      <alignment vertical="center" shrinkToFit="1"/>
    </xf>
    <xf numFmtId="183" fontId="6" fillId="0" borderId="18" xfId="0" applyNumberFormat="1" applyFont="1" applyFill="1" applyBorder="1" applyAlignment="1">
      <alignment vertical="center" shrinkToFit="1"/>
    </xf>
    <xf numFmtId="0" fontId="6" fillId="0" borderId="0" xfId="0" applyFont="1" applyFill="1" applyBorder="1" applyAlignment="1">
      <alignment horizontal="center" vertical="center"/>
    </xf>
    <xf numFmtId="183" fontId="2" fillId="0" borderId="0" xfId="0" applyNumberFormat="1" applyFont="1" applyFill="1" applyBorder="1" applyAlignment="1">
      <alignment vertical="center" shrinkToFit="1"/>
    </xf>
    <xf numFmtId="183" fontId="2" fillId="0" borderId="0" xfId="0" applyNumberFormat="1" applyFont="1" applyFill="1" applyBorder="1" applyAlignment="1">
      <alignment horizontal="right" vertical="center" shrinkToFit="1"/>
    </xf>
    <xf numFmtId="183" fontId="2" fillId="0" borderId="18" xfId="0" applyNumberFormat="1" applyFont="1" applyFill="1" applyBorder="1" applyAlignment="1">
      <alignment vertical="center" shrinkToFi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183"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83" fontId="0" fillId="0" borderId="0" xfId="0" applyNumberFormat="1" applyFont="1" applyFill="1" applyAlignment="1">
      <alignment/>
    </xf>
    <xf numFmtId="183" fontId="0" fillId="0" borderId="0" xfId="0" applyNumberFormat="1" applyFont="1" applyFill="1" applyBorder="1" applyAlignment="1">
      <alignment/>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183" fontId="6" fillId="0" borderId="11" xfId="0" applyNumberFormat="1" applyFont="1" applyFill="1" applyBorder="1" applyAlignment="1">
      <alignment vertical="center" shrinkToFit="1"/>
    </xf>
    <xf numFmtId="0" fontId="6" fillId="0" borderId="18"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Fill="1" applyAlignment="1">
      <alignment horizontal="center" vertical="center"/>
    </xf>
    <xf numFmtId="49" fontId="4" fillId="0" borderId="0" xfId="67" applyNumberFormat="1" applyFont="1" applyFill="1" applyBorder="1" applyAlignment="1" applyProtection="1">
      <alignment horizontal="right" vertical="top"/>
      <protection/>
    </xf>
    <xf numFmtId="0" fontId="10" fillId="0" borderId="0" xfId="63" applyFont="1" applyFill="1">
      <alignment vertical="center"/>
      <protection/>
    </xf>
    <xf numFmtId="0" fontId="10" fillId="0" borderId="0" xfId="63" applyFont="1" applyFill="1" applyBorder="1">
      <alignment vertical="center"/>
      <protection/>
    </xf>
    <xf numFmtId="49" fontId="2" fillId="0" borderId="0" xfId="68" applyNumberFormat="1" applyFont="1" applyFill="1" applyBorder="1" applyAlignment="1">
      <alignment horizontal="right" vertical="center"/>
      <protection/>
    </xf>
    <xf numFmtId="49" fontId="2" fillId="0" borderId="0" xfId="68" applyNumberFormat="1" applyFont="1" applyFill="1" applyBorder="1" applyAlignment="1">
      <alignment horizontal="left"/>
      <protection/>
    </xf>
    <xf numFmtId="194" fontId="10" fillId="0" borderId="0" xfId="63" applyNumberFormat="1" applyFont="1" applyFill="1">
      <alignment vertical="center"/>
      <protection/>
    </xf>
    <xf numFmtId="0" fontId="16" fillId="0" borderId="0" xfId="63" applyFont="1" applyFill="1" applyBorder="1">
      <alignment vertical="center"/>
      <protection/>
    </xf>
    <xf numFmtId="0" fontId="2" fillId="0" borderId="0" xfId="68" applyFont="1" applyFill="1">
      <alignment/>
      <protection/>
    </xf>
    <xf numFmtId="0" fontId="16" fillId="0" borderId="0" xfId="68" applyFont="1" applyFill="1" applyAlignment="1">
      <alignment/>
      <protection/>
    </xf>
    <xf numFmtId="49" fontId="16" fillId="0" borderId="0" xfId="68" applyNumberFormat="1" applyFont="1" applyFill="1" applyAlignment="1">
      <alignment/>
      <protection/>
    </xf>
    <xf numFmtId="49" fontId="2" fillId="0" borderId="0" xfId="68" applyNumberFormat="1" applyFont="1" applyFill="1" applyBorder="1" applyAlignment="1">
      <alignment vertical="center"/>
      <protection/>
    </xf>
    <xf numFmtId="0" fontId="16" fillId="0" borderId="0" xfId="68" applyFont="1" applyFill="1" applyAlignment="1">
      <alignment horizontal="left"/>
      <protection/>
    </xf>
    <xf numFmtId="0" fontId="2" fillId="0" borderId="0" xfId="68" applyFont="1" applyFill="1" applyAlignment="1">
      <alignment/>
      <protection/>
    </xf>
    <xf numFmtId="49" fontId="16" fillId="0" borderId="0" xfId="68" applyNumberFormat="1" applyFont="1" applyFill="1" applyAlignment="1">
      <alignment horizontal="left"/>
      <protection/>
    </xf>
    <xf numFmtId="0" fontId="2" fillId="0" borderId="0" xfId="63" applyFont="1" applyFill="1" applyAlignment="1">
      <alignment horizontal="left"/>
      <protection/>
    </xf>
    <xf numFmtId="0" fontId="16" fillId="0" borderId="0" xfId="63" applyFont="1" applyFill="1" applyAlignment="1">
      <alignment horizontal="left"/>
      <protection/>
    </xf>
    <xf numFmtId="0" fontId="2" fillId="0" borderId="0" xfId="68" applyFont="1" applyFill="1" applyBorder="1" applyAlignment="1">
      <alignment/>
      <protection/>
    </xf>
    <xf numFmtId="0" fontId="16" fillId="0" borderId="0" xfId="68" applyFont="1" applyFill="1" applyBorder="1" applyAlignment="1">
      <alignment horizontal="left"/>
      <protection/>
    </xf>
    <xf numFmtId="0" fontId="16" fillId="0" borderId="0" xfId="63" applyFont="1" applyFill="1">
      <alignment vertical="center"/>
      <protection/>
    </xf>
    <xf numFmtId="0" fontId="10" fillId="0" borderId="16" xfId="63" applyFont="1" applyFill="1" applyBorder="1" applyAlignment="1">
      <alignment vertical="center"/>
      <protection/>
    </xf>
    <xf numFmtId="0" fontId="16" fillId="0" borderId="0" xfId="63" applyFont="1" applyFill="1" applyAlignment="1">
      <alignment/>
      <protection/>
    </xf>
    <xf numFmtId="49" fontId="16" fillId="0" borderId="0" xfId="68" applyNumberFormat="1" applyFont="1" applyFill="1" applyBorder="1" applyAlignment="1">
      <alignment horizontal="left"/>
      <protection/>
    </xf>
    <xf numFmtId="180" fontId="2" fillId="0" borderId="13" xfId="68" applyNumberFormat="1" applyFont="1" applyFill="1" applyBorder="1" applyAlignment="1">
      <alignment vertical="center"/>
      <protection/>
    </xf>
    <xf numFmtId="221" fontId="2" fillId="0" borderId="13" xfId="68" applyNumberFormat="1" applyFont="1" applyFill="1" applyBorder="1" applyAlignment="1">
      <alignment vertical="center"/>
      <protection/>
    </xf>
    <xf numFmtId="222" fontId="2" fillId="0" borderId="13" xfId="68" applyNumberFormat="1" applyFont="1" applyFill="1" applyBorder="1" applyAlignment="1">
      <alignment vertical="center"/>
      <protection/>
    </xf>
    <xf numFmtId="197" fontId="2" fillId="0" borderId="13" xfId="68" applyNumberFormat="1" applyFont="1" applyFill="1" applyBorder="1" applyAlignment="1">
      <alignment vertical="center"/>
      <protection/>
    </xf>
    <xf numFmtId="180" fontId="2" fillId="0" borderId="15" xfId="68" applyNumberFormat="1" applyFont="1" applyFill="1" applyBorder="1" applyAlignment="1">
      <alignment vertical="center"/>
      <protection/>
    </xf>
    <xf numFmtId="49" fontId="2" fillId="0" borderId="17" xfId="68" applyNumberFormat="1" applyFont="1" applyFill="1" applyBorder="1" applyAlignment="1">
      <alignment horizontal="left" vertical="center"/>
      <protection/>
    </xf>
    <xf numFmtId="49" fontId="2" fillId="0" borderId="13" xfId="68" applyNumberFormat="1" applyFont="1" applyFill="1" applyBorder="1" applyAlignment="1">
      <alignment horizontal="center" vertical="center"/>
      <protection/>
    </xf>
    <xf numFmtId="223" fontId="2" fillId="0" borderId="0" xfId="68" applyNumberFormat="1" applyFont="1" applyFill="1" applyBorder="1" applyAlignment="1">
      <alignment horizontal="right" vertical="center"/>
      <protection/>
    </xf>
    <xf numFmtId="224" fontId="2" fillId="0" borderId="0" xfId="68" applyNumberFormat="1" applyFont="1" applyFill="1" applyBorder="1" applyAlignment="1">
      <alignment horizontal="right" vertical="center"/>
      <protection/>
    </xf>
    <xf numFmtId="225" fontId="2" fillId="0" borderId="0" xfId="68" applyNumberFormat="1" applyFont="1" applyFill="1" applyBorder="1" applyAlignment="1">
      <alignment horizontal="right" vertical="center"/>
      <protection/>
    </xf>
    <xf numFmtId="1" fontId="2" fillId="0" borderId="0" xfId="68" applyNumberFormat="1" applyFont="1" applyFill="1" applyBorder="1" applyAlignment="1">
      <alignment horizontal="right" vertical="center"/>
      <protection/>
    </xf>
    <xf numFmtId="226" fontId="2" fillId="0" borderId="0" xfId="68" applyNumberFormat="1" applyFont="1" applyFill="1" applyBorder="1" applyAlignment="1">
      <alignment horizontal="right" vertical="center"/>
      <protection/>
    </xf>
    <xf numFmtId="227" fontId="2" fillId="0" borderId="0" xfId="68" applyNumberFormat="1" applyFont="1" applyFill="1" applyBorder="1" applyAlignment="1">
      <alignment horizontal="right" vertical="center"/>
      <protection/>
    </xf>
    <xf numFmtId="194" fontId="2" fillId="0" borderId="0" xfId="68" applyNumberFormat="1" applyFont="1" applyFill="1" applyBorder="1" applyAlignment="1">
      <alignment vertical="center"/>
      <protection/>
    </xf>
    <xf numFmtId="194" fontId="2" fillId="0" borderId="0" xfId="68" applyNumberFormat="1" applyFont="1" applyFill="1" applyBorder="1" applyAlignment="1">
      <alignment horizontal="right" vertical="center"/>
      <protection/>
    </xf>
    <xf numFmtId="194" fontId="2" fillId="0" borderId="18" xfId="68" applyNumberFormat="1" applyFont="1" applyFill="1" applyBorder="1" applyAlignment="1">
      <alignment vertical="center"/>
      <protection/>
    </xf>
    <xf numFmtId="49" fontId="2" fillId="0" borderId="11" xfId="68" applyNumberFormat="1" applyFont="1" applyFill="1" applyBorder="1" applyAlignment="1">
      <alignment horizontal="left" vertical="center"/>
      <protection/>
    </xf>
    <xf numFmtId="49" fontId="2" fillId="0" borderId="0" xfId="68" applyNumberFormat="1" applyFont="1" applyFill="1" applyBorder="1" applyAlignment="1">
      <alignment horizontal="center" vertical="center"/>
      <protection/>
    </xf>
    <xf numFmtId="228" fontId="2" fillId="0" borderId="0" xfId="68" applyNumberFormat="1" applyFont="1" applyFill="1" applyBorder="1" applyAlignment="1">
      <alignment vertical="center"/>
      <protection/>
    </xf>
    <xf numFmtId="194" fontId="2" fillId="0" borderId="0" xfId="68" applyNumberFormat="1" applyFont="1" applyFill="1" applyAlignment="1">
      <alignment horizontal="right" vertical="center"/>
      <protection/>
    </xf>
    <xf numFmtId="224" fontId="2" fillId="0" borderId="0" xfId="68" applyNumberFormat="1" applyFont="1" applyFill="1" applyAlignment="1">
      <alignment horizontal="right" vertical="center"/>
      <protection/>
    </xf>
    <xf numFmtId="225" fontId="2" fillId="0" borderId="0" xfId="68" applyNumberFormat="1" applyFont="1" applyFill="1" applyAlignment="1">
      <alignment horizontal="right" vertical="center"/>
      <protection/>
    </xf>
    <xf numFmtId="1" fontId="2" fillId="0" borderId="0" xfId="68" applyNumberFormat="1" applyFont="1" applyFill="1" applyBorder="1" applyAlignment="1">
      <alignment vertical="center"/>
      <protection/>
    </xf>
    <xf numFmtId="224" fontId="2" fillId="0" borderId="0" xfId="68" applyNumberFormat="1" applyFont="1" applyFill="1" applyBorder="1" applyAlignment="1">
      <alignment vertical="center"/>
      <protection/>
    </xf>
    <xf numFmtId="226" fontId="2" fillId="0" borderId="0" xfId="68" applyNumberFormat="1" applyFont="1" applyFill="1" applyBorder="1" applyAlignment="1">
      <alignment vertical="center"/>
      <protection/>
    </xf>
    <xf numFmtId="223" fontId="2" fillId="0" borderId="0" xfId="68" applyNumberFormat="1" applyFont="1" applyFill="1" applyBorder="1" applyAlignment="1">
      <alignment vertical="center"/>
      <protection/>
    </xf>
    <xf numFmtId="227" fontId="2" fillId="0" borderId="0" xfId="43" applyNumberFormat="1" applyFont="1" applyFill="1" applyBorder="1" applyAlignment="1">
      <alignment horizontal="right" vertical="center"/>
    </xf>
    <xf numFmtId="49" fontId="2" fillId="0" borderId="0" xfId="68" applyNumberFormat="1" applyFont="1" applyFill="1" applyBorder="1" applyAlignment="1">
      <alignment horizontal="left" vertical="center"/>
      <protection/>
    </xf>
    <xf numFmtId="225" fontId="2" fillId="0" borderId="0" xfId="68" applyNumberFormat="1" applyFont="1" applyFill="1" applyBorder="1" applyAlignment="1">
      <alignment vertical="center"/>
      <protection/>
    </xf>
    <xf numFmtId="227" fontId="2" fillId="0" borderId="0" xfId="68" applyNumberFormat="1" applyFont="1" applyFill="1" applyBorder="1" applyAlignment="1">
      <alignment vertical="center"/>
      <protection/>
    </xf>
    <xf numFmtId="194" fontId="2" fillId="0" borderId="18" xfId="68" applyNumberFormat="1" applyFont="1" applyFill="1" applyBorder="1" applyAlignment="1">
      <alignment horizontal="right" vertical="center"/>
      <protection/>
    </xf>
    <xf numFmtId="180" fontId="2" fillId="0" borderId="0" xfId="68" applyNumberFormat="1" applyFont="1" applyFill="1" applyBorder="1" applyAlignment="1">
      <alignment vertical="center"/>
      <protection/>
    </xf>
    <xf numFmtId="194" fontId="6" fillId="0" borderId="0" xfId="63" applyNumberFormat="1" applyFont="1" applyFill="1">
      <alignment vertical="center"/>
      <protection/>
    </xf>
    <xf numFmtId="224" fontId="6" fillId="0" borderId="0" xfId="43" applyNumberFormat="1" applyFont="1" applyFill="1" applyBorder="1" applyAlignment="1">
      <alignment horizontal="right" vertical="center"/>
    </xf>
    <xf numFmtId="225" fontId="6" fillId="0" borderId="0" xfId="63" applyNumberFormat="1" applyFont="1" applyFill="1">
      <alignment vertical="center"/>
      <protection/>
    </xf>
    <xf numFmtId="229" fontId="6" fillId="0" borderId="0" xfId="63" applyNumberFormat="1" applyFont="1" applyFill="1">
      <alignment vertical="center"/>
      <protection/>
    </xf>
    <xf numFmtId="226" fontId="6" fillId="0" borderId="0" xfId="63" applyNumberFormat="1" applyFont="1" applyFill="1">
      <alignment vertical="center"/>
      <protection/>
    </xf>
    <xf numFmtId="228" fontId="2" fillId="0" borderId="0" xfId="68" applyNumberFormat="1" applyFont="1" applyFill="1" applyBorder="1" applyAlignment="1">
      <alignment horizontal="right" vertical="center"/>
      <protection/>
    </xf>
    <xf numFmtId="49" fontId="2" fillId="0" borderId="18" xfId="68" applyNumberFormat="1" applyFont="1" applyFill="1" applyBorder="1" applyAlignment="1">
      <alignment horizontal="center" vertical="center"/>
      <protection/>
    </xf>
    <xf numFmtId="0" fontId="2" fillId="0" borderId="11"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13" fillId="0" borderId="19" xfId="68" applyFont="1" applyFill="1" applyBorder="1" applyAlignment="1">
      <alignment horizontal="center" vertical="center"/>
      <protection/>
    </xf>
    <xf numFmtId="49" fontId="13" fillId="0" borderId="20" xfId="68" applyNumberFormat="1" applyFont="1" applyFill="1" applyBorder="1" applyAlignment="1">
      <alignment horizontal="center" vertical="center" shrinkToFit="1"/>
      <protection/>
    </xf>
    <xf numFmtId="49" fontId="17" fillId="0" borderId="20" xfId="68" applyNumberFormat="1" applyFont="1" applyFill="1" applyBorder="1" applyAlignment="1">
      <alignment horizontal="center" vertical="center"/>
      <protection/>
    </xf>
    <xf numFmtId="0" fontId="13" fillId="0" borderId="20" xfId="68" applyFont="1" applyFill="1" applyBorder="1" applyAlignment="1">
      <alignment horizontal="center" vertical="center"/>
      <protection/>
    </xf>
    <xf numFmtId="0" fontId="16" fillId="0" borderId="20" xfId="68" applyFont="1" applyFill="1" applyBorder="1" applyAlignment="1">
      <alignment horizontal="center" vertical="center" wrapText="1"/>
      <protection/>
    </xf>
    <xf numFmtId="0" fontId="2" fillId="0" borderId="21" xfId="68" applyFont="1" applyFill="1" applyBorder="1" applyAlignment="1">
      <alignment horizontal="center" vertical="center"/>
      <protection/>
    </xf>
    <xf numFmtId="49" fontId="2" fillId="0" borderId="21" xfId="68" applyNumberFormat="1" applyFont="1" applyFill="1" applyBorder="1" applyAlignment="1">
      <alignment horizontal="center" vertical="center"/>
      <protection/>
    </xf>
    <xf numFmtId="49" fontId="2" fillId="0" borderId="19" xfId="68" applyNumberFormat="1" applyFont="1" applyFill="1" applyBorder="1" applyAlignment="1">
      <alignment horizontal="center" vertical="center"/>
      <protection/>
    </xf>
    <xf numFmtId="49" fontId="2" fillId="0" borderId="20" xfId="68" applyNumberFormat="1" applyFont="1" applyFill="1" applyBorder="1" applyAlignment="1">
      <alignment horizontal="center" vertical="center"/>
      <protection/>
    </xf>
    <xf numFmtId="0" fontId="2" fillId="0" borderId="20" xfId="68" applyFont="1" applyFill="1" applyBorder="1" applyAlignment="1">
      <alignment horizontal="center" vertical="center"/>
      <protection/>
    </xf>
    <xf numFmtId="49" fontId="18" fillId="0" borderId="26" xfId="68" applyNumberFormat="1" applyFont="1" applyFill="1" applyBorder="1" applyAlignment="1">
      <alignment horizontal="center" vertical="center"/>
      <protection/>
    </xf>
    <xf numFmtId="182" fontId="2" fillId="0" borderId="0" xfId="0" applyNumberFormat="1" applyFont="1" applyFill="1" applyAlignment="1">
      <alignment/>
    </xf>
    <xf numFmtId="230" fontId="10" fillId="0" borderId="0" xfId="0" applyNumberFormat="1" applyFont="1" applyFill="1" applyAlignment="1">
      <alignment/>
    </xf>
    <xf numFmtId="230" fontId="2" fillId="0" borderId="0" xfId="0" applyNumberFormat="1" applyFont="1" applyFill="1" applyAlignment="1">
      <alignment/>
    </xf>
    <xf numFmtId="49" fontId="16" fillId="0" borderId="0" xfId="0" applyNumberFormat="1" applyFont="1" applyFill="1" applyBorder="1" applyAlignment="1">
      <alignment horizontal="left"/>
    </xf>
    <xf numFmtId="230" fontId="16" fillId="0" borderId="0" xfId="0" applyNumberFormat="1" applyFont="1" applyFill="1" applyAlignment="1">
      <alignment/>
    </xf>
    <xf numFmtId="182" fontId="2" fillId="0" borderId="13" xfId="0" applyNumberFormat="1" applyFont="1" applyFill="1" applyBorder="1" applyAlignment="1">
      <alignment vertical="center"/>
    </xf>
    <xf numFmtId="182" fontId="2" fillId="0" borderId="15" xfId="0" applyNumberFormat="1" applyFont="1" applyFill="1" applyBorder="1" applyAlignment="1">
      <alignment vertical="center"/>
    </xf>
    <xf numFmtId="182" fontId="10" fillId="0" borderId="0" xfId="0" applyNumberFormat="1" applyFont="1" applyFill="1" applyAlignment="1">
      <alignment/>
    </xf>
    <xf numFmtId="182" fontId="2" fillId="0" borderId="0" xfId="0" applyNumberFormat="1" applyFont="1" applyFill="1" applyBorder="1" applyAlignment="1">
      <alignment horizontal="right" vertical="center"/>
    </xf>
    <xf numFmtId="182" fontId="2" fillId="0" borderId="0" xfId="0" applyNumberFormat="1" applyFont="1" applyFill="1" applyBorder="1" applyAlignment="1">
      <alignment vertical="center"/>
    </xf>
    <xf numFmtId="182" fontId="2" fillId="0" borderId="18" xfId="0" applyNumberFormat="1" applyFont="1" applyFill="1" applyBorder="1" applyAlignment="1">
      <alignment vertical="center"/>
    </xf>
    <xf numFmtId="49" fontId="2" fillId="0" borderId="0" xfId="0" applyNumberFormat="1" applyFont="1" applyFill="1" applyBorder="1" applyAlignment="1">
      <alignment horizontal="left" vertical="center"/>
    </xf>
    <xf numFmtId="182" fontId="6" fillId="0" borderId="0" xfId="0" applyNumberFormat="1" applyFont="1" applyFill="1" applyAlignment="1">
      <alignment vertical="center"/>
    </xf>
    <xf numFmtId="182" fontId="2" fillId="0" borderId="18" xfId="0" applyNumberFormat="1" applyFont="1" applyFill="1" applyBorder="1" applyAlignment="1">
      <alignment horizontal="right" vertical="center"/>
    </xf>
    <xf numFmtId="49" fontId="2" fillId="0" borderId="2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82" fontId="6" fillId="0" borderId="0" xfId="0" applyNumberFormat="1" applyFont="1" applyFill="1" applyAlignment="1">
      <alignment horizontal="right" vertical="center"/>
    </xf>
    <xf numFmtId="49" fontId="3" fillId="0" borderId="0" xfId="67" applyNumberFormat="1" applyFont="1" applyFill="1" applyAlignment="1" applyProtection="1" quotePrefix="1">
      <alignment horizontal="right" vertical="top"/>
      <protection/>
    </xf>
    <xf numFmtId="191" fontId="60" fillId="0" borderId="0" xfId="64" applyNumberFormat="1" applyFont="1">
      <alignment vertical="center"/>
      <protection/>
    </xf>
    <xf numFmtId="185" fontId="2" fillId="0" borderId="0" xfId="0" applyNumberFormat="1" applyFont="1" applyFill="1" applyBorder="1" applyAlignment="1">
      <alignment vertical="center"/>
    </xf>
    <xf numFmtId="185" fontId="2" fillId="0" borderId="18" xfId="0" applyNumberFormat="1" applyFont="1" applyFill="1" applyBorder="1" applyAlignment="1">
      <alignment vertical="center"/>
    </xf>
    <xf numFmtId="191" fontId="2" fillId="0" borderId="0" xfId="0" applyNumberFormat="1" applyFont="1" applyFill="1" applyBorder="1" applyAlignment="1">
      <alignment vertical="center"/>
    </xf>
    <xf numFmtId="191" fontId="6" fillId="0" borderId="0" xfId="0" applyNumberFormat="1" applyFont="1" applyFill="1" applyBorder="1" applyAlignment="1">
      <alignment vertical="center"/>
    </xf>
    <xf numFmtId="185" fontId="6" fillId="0" borderId="0" xfId="0" applyNumberFormat="1" applyFont="1" applyFill="1" applyBorder="1" applyAlignment="1">
      <alignment vertical="center"/>
    </xf>
    <xf numFmtId="185" fontId="6" fillId="0" borderId="18" xfId="0" applyNumberFormat="1" applyFont="1" applyFill="1" applyBorder="1" applyAlignment="1">
      <alignment vertical="center"/>
    </xf>
    <xf numFmtId="49" fontId="2" fillId="0" borderId="18" xfId="0" applyNumberFormat="1" applyFont="1" applyFill="1" applyBorder="1" applyAlignment="1">
      <alignment horizontal="center" vertical="center"/>
    </xf>
    <xf numFmtId="0" fontId="10" fillId="0" borderId="0" xfId="0" applyNumberFormat="1" applyFont="1" applyFill="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182" fontId="2" fillId="0" borderId="0" xfId="0" applyNumberFormat="1" applyFont="1" applyFill="1" applyBorder="1" applyAlignment="1">
      <alignment horizontal="center" vertical="center"/>
    </xf>
    <xf numFmtId="49" fontId="2" fillId="0" borderId="0" xfId="0" applyNumberFormat="1" applyFont="1" applyFill="1" applyAlignment="1">
      <alignment/>
    </xf>
    <xf numFmtId="49" fontId="20" fillId="0" borderId="0" xfId="0" applyNumberFormat="1" applyFont="1" applyFill="1" applyBorder="1" applyAlignment="1">
      <alignment horizontal="left"/>
    </xf>
    <xf numFmtId="231" fontId="2" fillId="0" borderId="0" xfId="0" applyNumberFormat="1" applyFont="1" applyFill="1" applyAlignment="1">
      <alignment/>
    </xf>
    <xf numFmtId="49" fontId="2" fillId="0" borderId="11" xfId="0" applyNumberFormat="1" applyFont="1" applyFill="1" applyBorder="1" applyAlignment="1">
      <alignment horizontal="left" vertical="center"/>
    </xf>
    <xf numFmtId="232" fontId="2" fillId="0" borderId="0" xfId="0" applyNumberFormat="1" applyFont="1" applyFill="1" applyAlignment="1">
      <alignment/>
    </xf>
    <xf numFmtId="182" fontId="21" fillId="0" borderId="0" xfId="0" applyNumberFormat="1" applyFont="1" applyFill="1" applyBorder="1" applyAlignment="1">
      <alignment vertical="center"/>
    </xf>
    <xf numFmtId="231" fontId="6" fillId="0" borderId="0" xfId="0" applyNumberFormat="1" applyFont="1" applyFill="1" applyBorder="1" applyAlignment="1">
      <alignment vertical="center"/>
    </xf>
    <xf numFmtId="231" fontId="2" fillId="0" borderId="0" xfId="0" applyNumberFormat="1" applyFont="1" applyFill="1" applyBorder="1" applyAlignment="1">
      <alignment vertical="center"/>
    </xf>
    <xf numFmtId="176" fontId="2" fillId="0" borderId="2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vertical="center"/>
    </xf>
    <xf numFmtId="180" fontId="6" fillId="0" borderId="0" xfId="0" applyNumberFormat="1" applyFont="1" applyFill="1" applyAlignment="1">
      <alignment vertical="center"/>
    </xf>
    <xf numFmtId="180" fontId="2" fillId="0" borderId="18" xfId="0" applyNumberFormat="1" applyFont="1" applyFill="1" applyBorder="1" applyAlignment="1">
      <alignment vertical="center"/>
    </xf>
    <xf numFmtId="233" fontId="2" fillId="0" borderId="0" xfId="0" applyNumberFormat="1" applyFont="1" applyFill="1" applyBorder="1" applyAlignment="1">
      <alignment horizontal="right" vertical="center"/>
    </xf>
    <xf numFmtId="0" fontId="10" fillId="0" borderId="0" xfId="0" applyFont="1" applyFill="1" applyBorder="1" applyAlignment="1">
      <alignment/>
    </xf>
    <xf numFmtId="178" fontId="2" fillId="0" borderId="0" xfId="0" applyNumberFormat="1" applyFont="1" applyFill="1" applyBorder="1" applyAlignment="1">
      <alignment horizontal="center" vertical="center"/>
    </xf>
    <xf numFmtId="178" fontId="13" fillId="0" borderId="17" xfId="0" applyNumberFormat="1" applyFont="1" applyFill="1" applyBorder="1" applyAlignment="1">
      <alignment horizontal="center" vertical="center"/>
    </xf>
    <xf numFmtId="178" fontId="13" fillId="0" borderId="13" xfId="0" applyNumberFormat="1" applyFont="1" applyFill="1" applyBorder="1" applyAlignment="1">
      <alignment horizontal="center" vertical="center"/>
    </xf>
    <xf numFmtId="193" fontId="23" fillId="0" borderId="0" xfId="0" applyNumberFormat="1" applyFont="1" applyFill="1" applyBorder="1" applyAlignment="1">
      <alignment vertical="center" shrinkToFit="1"/>
    </xf>
    <xf numFmtId="195" fontId="24" fillId="0" borderId="0" xfId="0" applyNumberFormat="1" applyFont="1" applyFill="1" applyBorder="1" applyAlignment="1">
      <alignment horizontal="center" vertical="center"/>
    </xf>
    <xf numFmtId="194" fontId="23" fillId="0" borderId="0" xfId="0" applyNumberFormat="1" applyFont="1" applyFill="1" applyBorder="1" applyAlignment="1">
      <alignment vertical="center"/>
    </xf>
    <xf numFmtId="194" fontId="23" fillId="0" borderId="0" xfId="0" applyNumberFormat="1" applyFont="1" applyFill="1" applyBorder="1" applyAlignment="1">
      <alignment vertical="center" shrinkToFit="1"/>
    </xf>
    <xf numFmtId="0" fontId="16" fillId="0" borderId="0" xfId="0" applyFont="1" applyFill="1" applyAlignment="1">
      <alignment vertical="center"/>
    </xf>
    <xf numFmtId="195" fontId="23" fillId="0" borderId="0" xfId="0" applyNumberFormat="1" applyFont="1" applyFill="1" applyBorder="1" applyAlignment="1">
      <alignment horizontal="center" vertical="center"/>
    </xf>
    <xf numFmtId="0" fontId="2" fillId="0" borderId="0" xfId="0" applyFont="1" applyFill="1" applyAlignment="1">
      <alignment vertical="center"/>
    </xf>
    <xf numFmtId="193" fontId="23" fillId="0" borderId="0" xfId="0" applyNumberFormat="1" applyFont="1" applyFill="1" applyBorder="1" applyAlignment="1">
      <alignment horizontal="center" vertical="center" shrinkToFit="1"/>
    </xf>
    <xf numFmtId="194" fontId="23" fillId="0" borderId="18" xfId="0" applyNumberFormat="1" applyFont="1" applyFill="1" applyBorder="1" applyAlignment="1">
      <alignment vertical="center" shrinkToFit="1"/>
    </xf>
    <xf numFmtId="194" fontId="10" fillId="0" borderId="0" xfId="0" applyNumberFormat="1" applyFont="1" applyFill="1" applyAlignment="1">
      <alignment/>
    </xf>
    <xf numFmtId="0" fontId="16" fillId="0" borderId="0" xfId="0" applyFont="1" applyFill="1" applyAlignment="1">
      <alignment horizontal="right" vertical="center"/>
    </xf>
    <xf numFmtId="194" fontId="25" fillId="0" borderId="0" xfId="0" applyNumberFormat="1" applyFont="1" applyFill="1" applyBorder="1" applyAlignment="1">
      <alignment horizontal="center" vertical="center" shrinkToFit="1"/>
    </xf>
    <xf numFmtId="195" fontId="25" fillId="0" borderId="0" xfId="0" applyNumberFormat="1" applyFont="1" applyFill="1" applyBorder="1" applyAlignment="1">
      <alignment horizontal="center" vertical="center"/>
    </xf>
    <xf numFmtId="194" fontId="25" fillId="0" borderId="0" xfId="0" applyNumberFormat="1" applyFont="1" applyFill="1" applyBorder="1" applyAlignment="1">
      <alignment vertical="center"/>
    </xf>
    <xf numFmtId="194" fontId="25" fillId="0" borderId="0" xfId="0" applyNumberFormat="1" applyFont="1" applyFill="1" applyBorder="1" applyAlignment="1">
      <alignment vertical="center" shrinkToFit="1"/>
    </xf>
    <xf numFmtId="193" fontId="25" fillId="0" borderId="0" xfId="0" applyNumberFormat="1" applyFont="1" applyFill="1" applyBorder="1" applyAlignment="1">
      <alignment horizontal="right" vertical="center" shrinkToFit="1"/>
    </xf>
    <xf numFmtId="193" fontId="25" fillId="0" borderId="0" xfId="0" applyNumberFormat="1" applyFont="1" applyFill="1" applyBorder="1" applyAlignment="1">
      <alignment horizontal="center" vertical="center" shrinkToFit="1"/>
    </xf>
    <xf numFmtId="194" fontId="25" fillId="0" borderId="18" xfId="0" applyNumberFormat="1" applyFont="1" applyFill="1" applyBorder="1" applyAlignment="1">
      <alignment vertical="center" shrinkToFit="1"/>
    </xf>
    <xf numFmtId="0" fontId="2" fillId="0" borderId="13" xfId="0" applyFont="1" applyFill="1" applyBorder="1" applyAlignment="1">
      <alignment horizontal="right" vertical="center"/>
    </xf>
    <xf numFmtId="200" fontId="2" fillId="0" borderId="13" xfId="0" applyNumberFormat="1" applyFont="1" applyFill="1" applyBorder="1" applyAlignment="1">
      <alignment vertical="center"/>
    </xf>
    <xf numFmtId="177" fontId="6" fillId="0" borderId="0" xfId="0" applyNumberFormat="1" applyFont="1" applyFill="1" applyAlignment="1">
      <alignment horizontal="right" vertical="center" indent="3"/>
    </xf>
    <xf numFmtId="177" fontId="2" fillId="0" borderId="0" xfId="0" applyNumberFormat="1" applyFont="1" applyFill="1" applyBorder="1" applyAlignment="1">
      <alignment horizontal="right" vertical="center" indent="3"/>
    </xf>
    <xf numFmtId="177" fontId="2" fillId="0" borderId="18" xfId="0" applyNumberFormat="1" applyFont="1" applyFill="1" applyBorder="1" applyAlignment="1">
      <alignment horizontal="right" vertical="center" indent="3"/>
    </xf>
    <xf numFmtId="200" fontId="2" fillId="0" borderId="0" xfId="0" applyNumberFormat="1" applyFont="1" applyFill="1" applyBorder="1" applyAlignment="1">
      <alignment vertical="center"/>
    </xf>
    <xf numFmtId="0" fontId="2" fillId="0" borderId="0" xfId="0" applyFont="1" applyFill="1" applyBorder="1" applyAlignment="1">
      <alignment horizontal="right"/>
    </xf>
    <xf numFmtId="0" fontId="10" fillId="0" borderId="0" xfId="65" applyFont="1" applyFill="1">
      <alignment/>
      <protection/>
    </xf>
    <xf numFmtId="0" fontId="2" fillId="0" borderId="0" xfId="65" applyFont="1" applyFill="1">
      <alignment/>
      <protection/>
    </xf>
    <xf numFmtId="49" fontId="2" fillId="0" borderId="0" xfId="65" applyNumberFormat="1" applyFont="1" applyFill="1">
      <alignment/>
      <protection/>
    </xf>
    <xf numFmtId="0" fontId="4" fillId="0" borderId="0" xfId="65" applyFont="1" applyFill="1">
      <alignment/>
      <protection/>
    </xf>
    <xf numFmtId="0" fontId="2" fillId="0" borderId="0" xfId="63" applyFont="1" applyFill="1">
      <alignment vertical="center"/>
      <protection/>
    </xf>
    <xf numFmtId="0" fontId="2" fillId="0" borderId="0" xfId="66" applyFont="1" applyFill="1" applyBorder="1" applyAlignment="1" applyProtection="1">
      <alignment/>
      <protection/>
    </xf>
    <xf numFmtId="0" fontId="4" fillId="0" borderId="0" xfId="65" applyFont="1" applyFill="1" applyBorder="1">
      <alignment/>
      <protection/>
    </xf>
    <xf numFmtId="185" fontId="2" fillId="0" borderId="13" xfId="63" applyNumberFormat="1" applyFont="1" applyFill="1" applyBorder="1" applyAlignment="1">
      <alignment vertical="center"/>
      <protection/>
    </xf>
    <xf numFmtId="185" fontId="2" fillId="0" borderId="15" xfId="63" applyNumberFormat="1" applyFont="1" applyFill="1" applyBorder="1" applyAlignment="1">
      <alignment vertical="center"/>
      <protection/>
    </xf>
    <xf numFmtId="0" fontId="2" fillId="0" borderId="27" xfId="63" applyFont="1" applyFill="1" applyBorder="1" applyAlignment="1">
      <alignment horizontal="distributed" vertical="center"/>
      <protection/>
    </xf>
    <xf numFmtId="0" fontId="2" fillId="0" borderId="27" xfId="63" applyFont="1" applyFill="1" applyBorder="1" applyAlignment="1">
      <alignment vertical="center" wrapText="1"/>
      <protection/>
    </xf>
    <xf numFmtId="0" fontId="2" fillId="0" borderId="17" xfId="63" applyFont="1" applyFill="1" applyBorder="1" applyAlignment="1">
      <alignment vertical="center" wrapText="1"/>
      <protection/>
    </xf>
    <xf numFmtId="234" fontId="4" fillId="0" borderId="0" xfId="65" applyNumberFormat="1" applyFont="1" applyFill="1" applyBorder="1">
      <alignment/>
      <protection/>
    </xf>
    <xf numFmtId="234" fontId="2" fillId="0" borderId="0" xfId="63" applyNumberFormat="1" applyFont="1" applyFill="1" applyBorder="1" applyAlignment="1">
      <alignment vertical="center"/>
      <protection/>
    </xf>
    <xf numFmtId="234" fontId="60" fillId="0" borderId="0" xfId="63" applyNumberFormat="1" applyFont="1" applyFill="1" applyBorder="1" applyAlignment="1">
      <alignment vertical="center"/>
      <protection/>
    </xf>
    <xf numFmtId="234" fontId="2" fillId="0" borderId="18" xfId="63" applyNumberFormat="1" applyFont="1" applyFill="1" applyBorder="1" applyAlignment="1">
      <alignment vertical="center"/>
      <protection/>
    </xf>
    <xf numFmtId="0" fontId="2" fillId="0" borderId="23" xfId="63" applyFont="1" applyFill="1" applyBorder="1" applyAlignment="1">
      <alignment horizontal="distributed" vertical="center"/>
      <protection/>
    </xf>
    <xf numFmtId="0" fontId="2" fillId="0" borderId="19" xfId="63" applyFont="1" applyFill="1" applyBorder="1" applyAlignment="1">
      <alignment horizontal="distributed" vertical="center"/>
      <protection/>
    </xf>
    <xf numFmtId="234" fontId="60" fillId="0" borderId="18" xfId="63" applyNumberFormat="1" applyFont="1" applyFill="1" applyBorder="1" applyAlignment="1">
      <alignment vertical="center"/>
      <protection/>
    </xf>
    <xf numFmtId="183" fontId="2" fillId="0" borderId="0" xfId="63" applyNumberFormat="1" applyFont="1" applyFill="1" applyBorder="1" applyAlignment="1">
      <alignment vertical="center"/>
      <protection/>
    </xf>
    <xf numFmtId="185" fontId="4" fillId="0" borderId="0" xfId="65" applyNumberFormat="1" applyFont="1" applyFill="1" applyBorder="1">
      <alignment/>
      <protection/>
    </xf>
    <xf numFmtId="0" fontId="2" fillId="0" borderId="24" xfId="63" applyFont="1" applyFill="1" applyBorder="1" applyAlignment="1">
      <alignment horizontal="distributed" vertical="center"/>
      <protection/>
    </xf>
    <xf numFmtId="185" fontId="2" fillId="0" borderId="0" xfId="65" applyNumberFormat="1" applyFont="1" applyFill="1" applyBorder="1" applyAlignment="1">
      <alignment vertical="center"/>
      <protection/>
    </xf>
    <xf numFmtId="185" fontId="2" fillId="0" borderId="0" xfId="63" applyNumberFormat="1" applyFont="1" applyFill="1" applyBorder="1" applyAlignment="1">
      <alignment vertical="center"/>
      <protection/>
    </xf>
    <xf numFmtId="185" fontId="2" fillId="0" borderId="0" xfId="65" applyNumberFormat="1" applyFont="1" applyFill="1" applyBorder="1" applyAlignment="1">
      <alignment vertical="center"/>
      <protection/>
    </xf>
    <xf numFmtId="185" fontId="2" fillId="0" borderId="23" xfId="65" applyNumberFormat="1" applyFont="1" applyFill="1" applyBorder="1" applyAlignment="1">
      <alignment vertical="center"/>
      <protection/>
    </xf>
    <xf numFmtId="49" fontId="2" fillId="0" borderId="28" xfId="65" applyNumberFormat="1" applyFont="1" applyFill="1" applyBorder="1" applyAlignment="1">
      <alignment horizontal="center" vertical="center"/>
      <protection/>
    </xf>
    <xf numFmtId="49" fontId="2" fillId="0" borderId="29" xfId="65" applyNumberFormat="1" applyFont="1" applyFill="1" applyBorder="1" applyAlignment="1">
      <alignment horizontal="distributed" vertical="center"/>
      <protection/>
    </xf>
    <xf numFmtId="49" fontId="2" fillId="0" borderId="14" xfId="65" applyNumberFormat="1" applyFont="1" applyFill="1" applyBorder="1" applyAlignment="1">
      <alignment horizontal="distributed" vertical="center"/>
      <protection/>
    </xf>
    <xf numFmtId="0" fontId="2" fillId="0" borderId="19"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13" xfId="66" applyFont="1" applyFill="1" applyBorder="1" applyAlignment="1" applyProtection="1">
      <alignment horizontal="right" vertical="center"/>
      <protection/>
    </xf>
    <xf numFmtId="0" fontId="2" fillId="0" borderId="0" xfId="65" applyFont="1" applyFill="1" applyBorder="1">
      <alignment/>
      <protection/>
    </xf>
    <xf numFmtId="0" fontId="2" fillId="0" borderId="0" xfId="63" applyFont="1" applyFill="1" applyBorder="1">
      <alignment vertical="center"/>
      <protection/>
    </xf>
    <xf numFmtId="49" fontId="2" fillId="0" borderId="0" xfId="65" applyNumberFormat="1" applyFont="1" applyFill="1" applyBorder="1" applyAlignment="1">
      <alignment horizontal="center" vertical="center"/>
      <protection/>
    </xf>
    <xf numFmtId="0" fontId="3" fillId="0" borderId="0" xfId="67" applyFont="1" applyFill="1">
      <alignment/>
      <protection/>
    </xf>
    <xf numFmtId="49" fontId="2" fillId="0" borderId="0" xfId="67" applyNumberFormat="1" applyFont="1" applyFill="1" applyAlignment="1" applyProtection="1">
      <alignment vertical="center"/>
      <protection/>
    </xf>
    <xf numFmtId="49" fontId="5" fillId="0" borderId="0" xfId="67" applyNumberFormat="1" applyFont="1" applyFill="1" applyBorder="1" applyAlignment="1" applyProtection="1">
      <alignment horizontal="center"/>
      <protection/>
    </xf>
    <xf numFmtId="0" fontId="10" fillId="0" borderId="0" xfId="65" applyFont="1" applyFill="1" applyBorder="1">
      <alignment/>
      <protection/>
    </xf>
    <xf numFmtId="0" fontId="2" fillId="0" borderId="0" xfId="65" applyFont="1" applyFill="1" applyBorder="1" applyAlignment="1">
      <alignment horizontal="center" vertical="center"/>
      <protection/>
    </xf>
    <xf numFmtId="235" fontId="2" fillId="0" borderId="0" xfId="0" applyNumberFormat="1" applyFont="1" applyFill="1" applyAlignment="1">
      <alignment/>
    </xf>
    <xf numFmtId="0" fontId="15" fillId="0" borderId="0" xfId="0" applyFont="1" applyFill="1" applyAlignment="1">
      <alignment/>
    </xf>
    <xf numFmtId="186" fontId="2" fillId="0" borderId="13" xfId="0" applyNumberFormat="1" applyFont="1" applyFill="1" applyBorder="1" applyAlignment="1">
      <alignment vertical="center"/>
    </xf>
    <xf numFmtId="186" fontId="2" fillId="0" borderId="15" xfId="0" applyNumberFormat="1" applyFont="1" applyFill="1" applyBorder="1" applyAlignment="1">
      <alignment vertical="center"/>
    </xf>
    <xf numFmtId="208" fontId="2" fillId="0" borderId="0" xfId="0" applyNumberFormat="1" applyFont="1" applyFill="1" applyBorder="1" applyAlignment="1">
      <alignment vertical="center"/>
    </xf>
    <xf numFmtId="208" fontId="2" fillId="0" borderId="18" xfId="0" applyNumberFormat="1" applyFont="1" applyFill="1" applyBorder="1" applyAlignment="1">
      <alignment vertical="center"/>
    </xf>
    <xf numFmtId="236" fontId="2" fillId="0" borderId="0" xfId="0" applyNumberFormat="1" applyFont="1" applyFill="1" applyBorder="1" applyAlignment="1">
      <alignment vertical="center"/>
    </xf>
    <xf numFmtId="236" fontId="2" fillId="0" borderId="18" xfId="0" applyNumberFormat="1" applyFont="1" applyFill="1" applyBorder="1" applyAlignment="1">
      <alignment vertical="center"/>
    </xf>
    <xf numFmtId="208" fontId="2" fillId="0" borderId="0" xfId="0" applyNumberFormat="1" applyFont="1" applyFill="1" applyAlignment="1">
      <alignment/>
    </xf>
    <xf numFmtId="208" fontId="6" fillId="0" borderId="0" xfId="0" applyNumberFormat="1" applyFont="1" applyFill="1" applyBorder="1" applyAlignment="1">
      <alignment vertical="center"/>
    </xf>
    <xf numFmtId="208" fontId="6" fillId="0" borderId="18" xfId="0" applyNumberFormat="1" applyFont="1" applyFill="1" applyBorder="1" applyAlignment="1">
      <alignment vertical="center"/>
    </xf>
    <xf numFmtId="237" fontId="2" fillId="0" borderId="0" xfId="0" applyNumberFormat="1" applyFont="1" applyFill="1" applyBorder="1" applyAlignment="1">
      <alignment vertical="center"/>
    </xf>
    <xf numFmtId="238" fontId="2" fillId="0" borderId="18"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208" fontId="2" fillId="0" borderId="0" xfId="0" applyNumberFormat="1" applyFont="1" applyFill="1" applyBorder="1" applyAlignment="1">
      <alignment horizontal="right" vertical="center"/>
    </xf>
    <xf numFmtId="208" fontId="2" fillId="0" borderId="18" xfId="0" applyNumberFormat="1" applyFont="1" applyFill="1" applyBorder="1" applyAlignment="1">
      <alignment horizontal="right" vertical="center"/>
    </xf>
    <xf numFmtId="186" fontId="2" fillId="0" borderId="0" xfId="0" applyNumberFormat="1" applyFont="1" applyFill="1" applyBorder="1" applyAlignment="1">
      <alignment vertical="center"/>
    </xf>
    <xf numFmtId="49" fontId="4" fillId="0" borderId="0" xfId="67" applyNumberFormat="1" applyFont="1" applyFill="1" applyBorder="1" applyAlignment="1" applyProtection="1">
      <alignment vertical="top"/>
      <protection/>
    </xf>
    <xf numFmtId="0" fontId="9" fillId="0" borderId="0" xfId="0" applyFont="1" applyFill="1" applyBorder="1" applyAlignment="1">
      <alignment horizontal="center" vertical="center"/>
    </xf>
    <xf numFmtId="0" fontId="0" fillId="0" borderId="0" xfId="0" applyFill="1" applyAlignment="1">
      <alignment/>
    </xf>
    <xf numFmtId="49" fontId="5" fillId="0" borderId="0" xfId="0" applyNumberFormat="1" applyFont="1" applyFill="1" applyBorder="1" applyAlignment="1">
      <alignment horizontal="center"/>
    </xf>
    <xf numFmtId="0" fontId="2" fillId="0" borderId="3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10" fillId="0" borderId="16" xfId="0" applyFont="1" applyFill="1" applyBorder="1" applyAlignment="1">
      <alignment horizontal="center" vertical="center"/>
    </xf>
    <xf numFmtId="49" fontId="2" fillId="0" borderId="24"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16" xfId="0"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29" xfId="0" applyFont="1" applyFill="1" applyBorder="1" applyAlignment="1">
      <alignment horizontal="center" vertical="center"/>
    </xf>
    <xf numFmtId="179" fontId="2" fillId="0" borderId="18"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215" fontId="6" fillId="0" borderId="18" xfId="0" applyNumberFormat="1" applyFont="1" applyFill="1" applyBorder="1" applyAlignment="1">
      <alignment vertical="center"/>
    </xf>
    <xf numFmtId="215" fontId="6" fillId="0" borderId="11" xfId="0" applyNumberFormat="1" applyFont="1" applyFill="1" applyBorder="1" applyAlignment="1">
      <alignment vertical="center"/>
    </xf>
    <xf numFmtId="215" fontId="6" fillId="0" borderId="0" xfId="0" applyNumberFormat="1" applyFont="1" applyFill="1" applyBorder="1" applyAlignment="1">
      <alignment vertical="center"/>
    </xf>
    <xf numFmtId="49" fontId="2" fillId="0" borderId="15"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176" fontId="14" fillId="0" borderId="0" xfId="0" applyNumberFormat="1" applyFont="1" applyFill="1" applyBorder="1" applyAlignment="1">
      <alignment horizontal="center"/>
    </xf>
    <xf numFmtId="176" fontId="5" fillId="0" borderId="0" xfId="0" applyNumberFormat="1" applyFont="1" applyFill="1" applyBorder="1" applyAlignment="1">
      <alignment horizontal="center"/>
    </xf>
    <xf numFmtId="180" fontId="2" fillId="0" borderId="0" xfId="0" applyNumberFormat="1" applyFont="1" applyFill="1" applyBorder="1" applyAlignment="1">
      <alignment horizontal="right" vertical="center"/>
    </xf>
    <xf numFmtId="180" fontId="15" fillId="0" borderId="13" xfId="0" applyNumberFormat="1" applyFont="1" applyFill="1" applyBorder="1" applyAlignment="1">
      <alignment vertical="center"/>
    </xf>
    <xf numFmtId="0" fontId="15" fillId="0" borderId="13" xfId="0" applyFont="1" applyFill="1" applyBorder="1" applyAlignment="1">
      <alignment vertical="center"/>
    </xf>
    <xf numFmtId="180" fontId="6" fillId="0" borderId="18"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2" fillId="0" borderId="18" xfId="0" applyNumberFormat="1" applyFont="1" applyFill="1" applyBorder="1" applyAlignment="1">
      <alignment horizontal="right" vertical="center"/>
    </xf>
    <xf numFmtId="49" fontId="2" fillId="0" borderId="26"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180" fontId="2" fillId="0" borderId="0" xfId="0" applyNumberFormat="1" applyFont="1" applyFill="1" applyBorder="1" applyAlignment="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176" fontId="2" fillId="0" borderId="13" xfId="0" applyNumberFormat="1" applyFont="1" applyFill="1" applyBorder="1" applyAlignment="1">
      <alignment horizontal="center" vertical="center" shrinkToFit="1"/>
    </xf>
    <xf numFmtId="0" fontId="6"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0" xfId="0" applyFont="1" applyFill="1" applyAlignment="1">
      <alignment horizontal="center" vertical="center"/>
    </xf>
    <xf numFmtId="49" fontId="2" fillId="0" borderId="32" xfId="68" applyNumberFormat="1" applyFont="1" applyFill="1" applyBorder="1" applyAlignment="1">
      <alignment horizontal="center" vertical="center"/>
      <protection/>
    </xf>
    <xf numFmtId="49" fontId="2" fillId="0" borderId="22" xfId="68" applyNumberFormat="1" applyFont="1" applyFill="1" applyBorder="1" applyAlignment="1">
      <alignment horizontal="center" vertical="center"/>
      <protection/>
    </xf>
    <xf numFmtId="49" fontId="2" fillId="0" borderId="34" xfId="68" applyNumberFormat="1" applyFont="1" applyFill="1" applyBorder="1" applyAlignment="1">
      <alignment horizontal="center" vertical="center"/>
      <protection/>
    </xf>
    <xf numFmtId="49" fontId="2" fillId="0" borderId="26" xfId="68" applyNumberFormat="1" applyFont="1" applyFill="1" applyBorder="1" applyAlignment="1">
      <alignment horizontal="center" vertical="center"/>
      <protection/>
    </xf>
    <xf numFmtId="49" fontId="5" fillId="0" borderId="0" xfId="68" applyNumberFormat="1" applyFont="1" applyFill="1" applyBorder="1" applyAlignment="1">
      <alignment horizontal="center"/>
      <protection/>
    </xf>
    <xf numFmtId="0" fontId="2" fillId="0" borderId="26" xfId="68" applyFont="1" applyFill="1" applyBorder="1" applyAlignment="1">
      <alignment horizontal="center" vertical="center"/>
      <protection/>
    </xf>
    <xf numFmtId="0" fontId="2" fillId="0" borderId="32" xfId="68" applyFont="1" applyFill="1" applyBorder="1" applyAlignment="1">
      <alignment horizontal="center" vertical="center"/>
      <protection/>
    </xf>
    <xf numFmtId="0" fontId="2" fillId="0" borderId="21" xfId="68" applyFont="1" applyFill="1" applyBorder="1" applyAlignment="1">
      <alignment horizontal="center" vertical="center"/>
      <protection/>
    </xf>
    <xf numFmtId="0" fontId="2" fillId="0" borderId="20" xfId="68" applyFont="1" applyFill="1" applyBorder="1" applyAlignment="1">
      <alignment horizontal="center" vertical="center"/>
      <protection/>
    </xf>
    <xf numFmtId="49" fontId="6" fillId="0" borderId="0" xfId="68" applyNumberFormat="1" applyFont="1" applyFill="1" applyBorder="1" applyAlignment="1">
      <alignment horizontal="center" vertical="center" shrinkToFit="1"/>
      <protection/>
    </xf>
    <xf numFmtId="49" fontId="6" fillId="0" borderId="11" xfId="68" applyNumberFormat="1" applyFont="1" applyFill="1" applyBorder="1" applyAlignment="1">
      <alignment horizontal="center" vertical="center" shrinkToFit="1"/>
      <protection/>
    </xf>
    <xf numFmtId="49" fontId="2" fillId="0" borderId="0" xfId="68" applyNumberFormat="1" applyFont="1" applyFill="1" applyBorder="1" applyAlignment="1">
      <alignment horizontal="center" vertical="center" shrinkToFit="1"/>
      <protection/>
    </xf>
    <xf numFmtId="49" fontId="2" fillId="0" borderId="11" xfId="68" applyNumberFormat="1" applyFont="1" applyFill="1" applyBorder="1" applyAlignment="1">
      <alignment horizontal="center" vertical="center" shrinkToFit="1"/>
      <protection/>
    </xf>
    <xf numFmtId="49" fontId="2" fillId="0" borderId="35"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2" fillId="0" borderId="31" xfId="0" applyFont="1" applyFill="1" applyBorder="1" applyAlignment="1">
      <alignment horizontal="distributed" vertical="center" wrapText="1"/>
    </xf>
    <xf numFmtId="0" fontId="22" fillId="0" borderId="24" xfId="0" applyFont="1" applyFill="1" applyBorder="1" applyAlignment="1">
      <alignment horizontal="distributed" vertical="center" wrapText="1"/>
    </xf>
    <xf numFmtId="49" fontId="2" fillId="0" borderId="16" xfId="0" applyNumberFormat="1" applyFont="1" applyFill="1" applyBorder="1" applyAlignment="1">
      <alignment horizontal="left" shrinkToFit="1"/>
    </xf>
    <xf numFmtId="0" fontId="10" fillId="0" borderId="16" xfId="0" applyFont="1" applyFill="1" applyBorder="1" applyAlignment="1">
      <alignment shrinkToFit="1"/>
    </xf>
    <xf numFmtId="0" fontId="2" fillId="0" borderId="10" xfId="0" applyFont="1" applyFill="1" applyBorder="1" applyAlignment="1">
      <alignment horizontal="center" vertical="center"/>
    </xf>
    <xf numFmtId="195" fontId="23" fillId="0" borderId="0" xfId="0" applyNumberFormat="1" applyFont="1" applyFill="1" applyBorder="1" applyAlignment="1">
      <alignment horizontal="right" vertical="center"/>
    </xf>
    <xf numFmtId="195" fontId="23"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xf>
    <xf numFmtId="0" fontId="2" fillId="0" borderId="0" xfId="0" applyFont="1" applyFill="1" applyAlignment="1">
      <alignment horizontal="left"/>
    </xf>
    <xf numFmtId="195" fontId="2" fillId="0" borderId="13" xfId="0" applyNumberFormat="1"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center"/>
    </xf>
    <xf numFmtId="0" fontId="2" fillId="0" borderId="25" xfId="0" applyFont="1" applyFill="1" applyBorder="1" applyAlignment="1">
      <alignment horizontal="center" vertical="top"/>
    </xf>
    <xf numFmtId="0" fontId="2" fillId="0" borderId="26" xfId="0" applyFont="1" applyFill="1" applyBorder="1" applyAlignment="1">
      <alignment horizontal="center" vertical="center" wrapText="1"/>
    </xf>
    <xf numFmtId="195" fontId="2" fillId="0" borderId="0" xfId="0" applyNumberFormat="1" applyFont="1" applyFill="1" applyBorder="1" applyAlignment="1">
      <alignment vertical="center"/>
    </xf>
    <xf numFmtId="195" fontId="24" fillId="0" borderId="0" xfId="0" applyNumberFormat="1" applyFont="1" applyFill="1" applyBorder="1" applyAlignment="1">
      <alignment vertical="center"/>
    </xf>
    <xf numFmtId="0" fontId="24" fillId="0" borderId="0" xfId="0" applyFont="1" applyFill="1" applyBorder="1" applyAlignment="1">
      <alignment vertical="center"/>
    </xf>
    <xf numFmtId="195" fontId="25" fillId="0" borderId="0" xfId="0" applyNumberFormat="1" applyFont="1" applyFill="1" applyBorder="1" applyAlignment="1">
      <alignment vertical="center"/>
    </xf>
    <xf numFmtId="195" fontId="25" fillId="0" borderId="0" xfId="0" applyNumberFormat="1" applyFont="1" applyFill="1" applyBorder="1" applyAlignment="1">
      <alignment horizontal="right" vertical="center"/>
    </xf>
    <xf numFmtId="195" fontId="2" fillId="0" borderId="15" xfId="0" applyNumberFormat="1" applyFont="1" applyFill="1" applyBorder="1" applyAlignment="1">
      <alignment vertical="center"/>
    </xf>
    <xf numFmtId="195" fontId="24" fillId="0" borderId="18" xfId="0" applyNumberFormat="1" applyFont="1" applyFill="1" applyBorder="1" applyAlignment="1">
      <alignment vertical="center"/>
    </xf>
    <xf numFmtId="0" fontId="2" fillId="0" borderId="24" xfId="0" applyFont="1" applyFill="1" applyBorder="1" applyAlignment="1">
      <alignment horizontal="center" vertical="top"/>
    </xf>
    <xf numFmtId="0" fontId="2" fillId="0" borderId="28" xfId="0" applyFont="1" applyFill="1" applyBorder="1" applyAlignment="1">
      <alignment horizontal="center"/>
    </xf>
    <xf numFmtId="0" fontId="2" fillId="0" borderId="23" xfId="0" applyFont="1" applyFill="1" applyBorder="1" applyAlignment="1">
      <alignment horizontal="center"/>
    </xf>
    <xf numFmtId="176" fontId="2" fillId="0" borderId="30"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36"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28" xfId="0" applyNumberFormat="1" applyFont="1" applyFill="1" applyBorder="1" applyAlignment="1">
      <alignment horizontal="center"/>
    </xf>
    <xf numFmtId="176" fontId="2" fillId="0" borderId="25" xfId="0" applyNumberFormat="1" applyFont="1" applyFill="1" applyBorder="1" applyAlignment="1">
      <alignment horizontal="center" vertical="top"/>
    </xf>
    <xf numFmtId="176" fontId="2" fillId="0" borderId="23" xfId="0" applyNumberFormat="1" applyFont="1" applyFill="1" applyBorder="1" applyAlignment="1">
      <alignment horizontal="center"/>
    </xf>
    <xf numFmtId="176" fontId="2" fillId="0" borderId="24" xfId="0" applyNumberFormat="1" applyFont="1" applyFill="1" applyBorder="1" applyAlignment="1">
      <alignment horizontal="center" vertical="top"/>
    </xf>
    <xf numFmtId="195" fontId="23" fillId="0" borderId="18" xfId="0" applyNumberFormat="1" applyFont="1" applyFill="1" applyBorder="1" applyAlignment="1">
      <alignment vertical="center"/>
    </xf>
    <xf numFmtId="176" fontId="2" fillId="0" borderId="28"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95" fontId="25" fillId="0" borderId="18" xfId="0" applyNumberFormat="1" applyFont="1" applyFill="1" applyBorder="1" applyAlignment="1">
      <alignment vertical="center"/>
    </xf>
    <xf numFmtId="0" fontId="2" fillId="0" borderId="21" xfId="63" applyFont="1" applyFill="1" applyBorder="1" applyAlignment="1">
      <alignment horizontal="center" vertical="center"/>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20" xfId="63" applyFont="1" applyFill="1" applyBorder="1" applyAlignment="1">
      <alignment horizontal="center" vertical="center"/>
      <protection/>
    </xf>
    <xf numFmtId="0" fontId="2" fillId="0" borderId="20" xfId="61" applyNumberFormat="1" applyFont="1" applyFill="1" applyBorder="1" applyAlignment="1">
      <alignment horizontal="center" vertical="center"/>
    </xf>
    <xf numFmtId="0" fontId="2" fillId="0" borderId="29"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28" xfId="63" applyFont="1" applyFill="1" applyBorder="1" applyAlignment="1">
      <alignment horizontal="center" vertical="center" wrapText="1"/>
      <protection/>
    </xf>
    <xf numFmtId="0" fontId="2" fillId="0" borderId="36" xfId="63" applyFont="1" applyFill="1" applyBorder="1" applyAlignment="1">
      <alignment horizontal="center" vertical="center" wrapText="1"/>
      <protection/>
    </xf>
    <xf numFmtId="49" fontId="5" fillId="0" borderId="0" xfId="67" applyNumberFormat="1" applyFont="1" applyFill="1" applyBorder="1" applyAlignment="1" applyProtection="1">
      <alignment horizontal="center"/>
      <protection/>
    </xf>
    <xf numFmtId="49" fontId="2" fillId="0" borderId="12" xfId="65" applyNumberFormat="1" applyFont="1" applyFill="1" applyBorder="1" applyAlignment="1">
      <alignment horizontal="distributed" vertical="center"/>
      <protection/>
    </xf>
    <xf numFmtId="49" fontId="2" fillId="0" borderId="25" xfId="65" applyNumberFormat="1" applyFont="1" applyFill="1" applyBorder="1" applyAlignment="1">
      <alignment horizontal="distributed" vertical="center"/>
      <protection/>
    </xf>
    <xf numFmtId="49" fontId="2" fillId="0" borderId="21" xfId="65" applyNumberFormat="1" applyFont="1" applyFill="1" applyBorder="1" applyAlignment="1">
      <alignment horizontal="distributed" vertical="center"/>
      <protection/>
    </xf>
    <xf numFmtId="49" fontId="2" fillId="0" borderId="20" xfId="65" applyNumberFormat="1" applyFont="1" applyFill="1" applyBorder="1" applyAlignment="1">
      <alignment horizontal="distributed" vertical="center"/>
      <protection/>
    </xf>
    <xf numFmtId="49" fontId="2" fillId="0" borderId="26" xfId="65" applyNumberFormat="1" applyFont="1" applyFill="1" applyBorder="1" applyAlignment="1">
      <alignment horizontal="distributed" vertical="center"/>
      <protection/>
    </xf>
    <xf numFmtId="49" fontId="2" fillId="0" borderId="32" xfId="65" applyNumberFormat="1" applyFont="1" applyFill="1" applyBorder="1" applyAlignment="1">
      <alignment horizontal="distributed" vertical="center"/>
      <protection/>
    </xf>
    <xf numFmtId="0" fontId="2" fillId="0" borderId="32" xfId="65" applyFont="1" applyFill="1" applyBorder="1" applyAlignment="1">
      <alignment horizontal="distributed" vertical="center"/>
      <protection/>
    </xf>
    <xf numFmtId="0" fontId="2" fillId="0" borderId="20" xfId="65" applyFont="1" applyFill="1" applyBorder="1" applyAlignment="1">
      <alignment horizontal="distributed" vertical="center"/>
      <protection/>
    </xf>
    <xf numFmtId="49" fontId="2" fillId="0" borderId="32" xfId="65" applyNumberFormat="1" applyFont="1" applyFill="1" applyBorder="1" applyAlignment="1">
      <alignment horizontal="center" vertical="center"/>
      <protection/>
    </xf>
    <xf numFmtId="49" fontId="2" fillId="0" borderId="20" xfId="65" applyNumberFormat="1"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32" xfId="63" applyFont="1" applyFill="1" applyBorder="1" applyAlignment="1">
      <alignment horizontal="distributed" vertical="center" indent="7"/>
      <protection/>
    </xf>
    <xf numFmtId="0" fontId="2" fillId="0" borderId="22" xfId="63" applyFont="1" applyFill="1" applyBorder="1" applyAlignment="1">
      <alignment horizontal="distributed" vertical="center" indent="7"/>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5" xfId="64"/>
    <cellStyle name="標準_08　平成１７年度フラワーパークの入園者数_新市指定文化財集計表(H17.7.1)" xfId="65"/>
    <cellStyle name="標準_P 185-186" xfId="66"/>
    <cellStyle name="標準_P 209-210" xfId="67"/>
    <cellStyle name="標準_Sheet1"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5"/>
  <sheetViews>
    <sheetView view="pageBreakPreview" zoomScaleSheetLayoutView="100" zoomScalePageLayoutView="0" workbookViewId="0" topLeftCell="A31">
      <selection activeCell="D23" sqref="D23"/>
    </sheetView>
  </sheetViews>
  <sheetFormatPr defaultColWidth="9.00390625" defaultRowHeight="13.5"/>
  <cols>
    <col min="1" max="1" width="5.625" style="7" customWidth="1"/>
    <col min="2" max="2" width="0.875" style="20" customWidth="1"/>
    <col min="3" max="3" width="13.375" style="20" customWidth="1"/>
    <col min="4" max="4" width="0.875" style="20" customWidth="1"/>
    <col min="5" max="5" width="11.50390625" style="20" customWidth="1"/>
    <col min="6" max="10" width="11.50390625" style="2" customWidth="1"/>
    <col min="11" max="16384" width="9.00390625" style="7" customWidth="1"/>
  </cols>
  <sheetData>
    <row r="1" spans="2:10" ht="30" customHeight="1">
      <c r="B1" s="290"/>
      <c r="C1" s="290"/>
      <c r="D1" s="290"/>
      <c r="E1" s="290"/>
      <c r="F1" s="5"/>
      <c r="G1" s="5"/>
      <c r="H1" s="5"/>
      <c r="I1" s="5"/>
      <c r="J1" s="5"/>
    </row>
    <row r="2" spans="1:10" ht="24" customHeight="1">
      <c r="A2" s="291" t="s">
        <v>43</v>
      </c>
      <c r="B2" s="292"/>
      <c r="C2" s="292"/>
      <c r="D2" s="292"/>
      <c r="E2" s="292"/>
      <c r="F2" s="292"/>
      <c r="G2" s="292"/>
      <c r="H2" s="292"/>
      <c r="I2" s="292"/>
      <c r="J2" s="292"/>
    </row>
    <row r="3" spans="2:10" s="8" customFormat="1" ht="30" customHeight="1">
      <c r="B3" s="293" t="s">
        <v>24</v>
      </c>
      <c r="C3" s="293"/>
      <c r="D3" s="293"/>
      <c r="E3" s="293"/>
      <c r="F3" s="293"/>
      <c r="G3" s="293"/>
      <c r="H3" s="293"/>
      <c r="I3" s="293"/>
      <c r="J3" s="293"/>
    </row>
    <row r="4" spans="2:10" s="8" customFormat="1" ht="13.5" customHeight="1" thickBot="1">
      <c r="B4" s="9"/>
      <c r="C4" s="9"/>
      <c r="D4" s="9"/>
      <c r="E4" s="9"/>
      <c r="F4" s="5"/>
      <c r="G4" s="5"/>
      <c r="H4" s="5"/>
      <c r="I4" s="5"/>
      <c r="J4" s="10"/>
    </row>
    <row r="5" spans="1:10" s="8" customFormat="1" ht="15" customHeight="1">
      <c r="A5" s="294" t="s">
        <v>29</v>
      </c>
      <c r="B5" s="296" t="s">
        <v>0</v>
      </c>
      <c r="C5" s="296"/>
      <c r="D5" s="297"/>
      <c r="E5" s="300" t="s">
        <v>21</v>
      </c>
      <c r="F5" s="301"/>
      <c r="G5" s="304" t="s">
        <v>22</v>
      </c>
      <c r="H5" s="305"/>
      <c r="I5" s="308" t="s">
        <v>23</v>
      </c>
      <c r="J5" s="301"/>
    </row>
    <row r="6" spans="1:10" s="8" customFormat="1" ht="15" customHeight="1">
      <c r="A6" s="295"/>
      <c r="B6" s="298"/>
      <c r="C6" s="298"/>
      <c r="D6" s="299"/>
      <c r="E6" s="302"/>
      <c r="F6" s="303"/>
      <c r="G6" s="306"/>
      <c r="H6" s="307"/>
      <c r="I6" s="303"/>
      <c r="J6" s="303"/>
    </row>
    <row r="7" spans="1:10" s="8" customFormat="1" ht="6" customHeight="1">
      <c r="A7" s="13"/>
      <c r="B7" s="9"/>
      <c r="C7" s="9"/>
      <c r="D7" s="9"/>
      <c r="E7" s="309"/>
      <c r="F7" s="310"/>
      <c r="G7" s="311"/>
      <c r="H7" s="312"/>
      <c r="I7" s="311"/>
      <c r="J7" s="311"/>
    </row>
    <row r="8" spans="1:10" s="8" customFormat="1" ht="20.25" customHeight="1">
      <c r="A8" s="6" t="s">
        <v>31</v>
      </c>
      <c r="B8" s="9"/>
      <c r="C8" s="1" t="s">
        <v>1</v>
      </c>
      <c r="D8" s="9"/>
      <c r="E8" s="313">
        <v>294769</v>
      </c>
      <c r="F8" s="314"/>
      <c r="G8" s="313">
        <v>267856</v>
      </c>
      <c r="H8" s="314"/>
      <c r="I8" s="313">
        <v>73496</v>
      </c>
      <c r="J8" s="315"/>
    </row>
    <row r="9" spans="1:10" s="8" customFormat="1" ht="20.25" customHeight="1">
      <c r="A9" s="6" t="s">
        <v>45</v>
      </c>
      <c r="B9" s="9"/>
      <c r="C9" s="1" t="s">
        <v>11</v>
      </c>
      <c r="D9" s="9"/>
      <c r="E9" s="313">
        <v>5756</v>
      </c>
      <c r="F9" s="314"/>
      <c r="G9" s="313">
        <v>87418</v>
      </c>
      <c r="H9" s="314"/>
      <c r="I9" s="313">
        <v>37082</v>
      </c>
      <c r="J9" s="315"/>
    </row>
    <row r="10" spans="1:10" s="8" customFormat="1" ht="20.25" customHeight="1">
      <c r="A10" s="6" t="s">
        <v>45</v>
      </c>
      <c r="B10" s="9"/>
      <c r="C10" s="1" t="s">
        <v>3</v>
      </c>
      <c r="D10" s="9"/>
      <c r="E10" s="313">
        <v>537130</v>
      </c>
      <c r="F10" s="314"/>
      <c r="G10" s="313">
        <v>560770</v>
      </c>
      <c r="H10" s="314"/>
      <c r="I10" s="313">
        <v>152502</v>
      </c>
      <c r="J10" s="315"/>
    </row>
    <row r="11" spans="1:10" s="8" customFormat="1" ht="20.25" customHeight="1">
      <c r="A11" s="6" t="s">
        <v>45</v>
      </c>
      <c r="B11" s="9"/>
      <c r="C11" s="1" t="s">
        <v>2</v>
      </c>
      <c r="D11" s="9"/>
      <c r="E11" s="313">
        <v>72915</v>
      </c>
      <c r="F11" s="314"/>
      <c r="G11" s="313">
        <v>173253</v>
      </c>
      <c r="H11" s="314"/>
      <c r="I11" s="313">
        <v>49071</v>
      </c>
      <c r="J11" s="315"/>
    </row>
    <row r="12" spans="1:10" s="8" customFormat="1" ht="20.25" customHeight="1">
      <c r="A12" s="6" t="s">
        <v>45</v>
      </c>
      <c r="B12" s="9"/>
      <c r="C12" s="1" t="s">
        <v>4</v>
      </c>
      <c r="D12" s="9"/>
      <c r="E12" s="313">
        <v>69483</v>
      </c>
      <c r="F12" s="314"/>
      <c r="G12" s="313">
        <v>216359</v>
      </c>
      <c r="H12" s="314"/>
      <c r="I12" s="313">
        <v>61380</v>
      </c>
      <c r="J12" s="315"/>
    </row>
    <row r="13" spans="1:10" s="8" customFormat="1" ht="20.25" customHeight="1">
      <c r="A13" s="6" t="s">
        <v>32</v>
      </c>
      <c r="B13" s="9"/>
      <c r="C13" s="1" t="s">
        <v>5</v>
      </c>
      <c r="D13" s="9"/>
      <c r="E13" s="313">
        <v>78609</v>
      </c>
      <c r="F13" s="314"/>
      <c r="G13" s="313">
        <v>232529</v>
      </c>
      <c r="H13" s="314"/>
      <c r="I13" s="313">
        <v>62121</v>
      </c>
      <c r="J13" s="315"/>
    </row>
    <row r="14" spans="1:10" s="8" customFormat="1" ht="20.25" customHeight="1">
      <c r="A14" s="6" t="s">
        <v>46</v>
      </c>
      <c r="B14" s="9"/>
      <c r="C14" s="1" t="s">
        <v>6</v>
      </c>
      <c r="D14" s="9"/>
      <c r="E14" s="313">
        <v>83622</v>
      </c>
      <c r="F14" s="314"/>
      <c r="G14" s="313">
        <v>221672</v>
      </c>
      <c r="H14" s="314"/>
      <c r="I14" s="313">
        <v>65824</v>
      </c>
      <c r="J14" s="315"/>
    </row>
    <row r="15" spans="1:10" s="8" customFormat="1" ht="20.25" customHeight="1">
      <c r="A15" s="6" t="s">
        <v>31</v>
      </c>
      <c r="B15" s="9"/>
      <c r="C15" s="1" t="s">
        <v>7</v>
      </c>
      <c r="D15" s="9"/>
      <c r="E15" s="313">
        <v>100159</v>
      </c>
      <c r="F15" s="314"/>
      <c r="G15" s="313">
        <v>248708</v>
      </c>
      <c r="H15" s="314"/>
      <c r="I15" s="313">
        <v>69447</v>
      </c>
      <c r="J15" s="315"/>
    </row>
    <row r="16" spans="1:10" s="8" customFormat="1" ht="20.25" customHeight="1">
      <c r="A16" s="6" t="s">
        <v>33</v>
      </c>
      <c r="B16" s="9"/>
      <c r="C16" s="1" t="s">
        <v>8</v>
      </c>
      <c r="D16" s="9"/>
      <c r="E16" s="313">
        <v>59802</v>
      </c>
      <c r="F16" s="314"/>
      <c r="G16" s="313">
        <v>125099</v>
      </c>
      <c r="H16" s="314"/>
      <c r="I16" s="313">
        <v>34017</v>
      </c>
      <c r="J16" s="315"/>
    </row>
    <row r="17" spans="1:10" s="8" customFormat="1" ht="20.25" customHeight="1">
      <c r="A17" s="6" t="s">
        <v>47</v>
      </c>
      <c r="B17" s="9"/>
      <c r="C17" s="1" t="s">
        <v>9</v>
      </c>
      <c r="D17" s="9"/>
      <c r="E17" s="313">
        <v>82946</v>
      </c>
      <c r="F17" s="314"/>
      <c r="G17" s="313">
        <v>188010</v>
      </c>
      <c r="H17" s="314"/>
      <c r="I17" s="313">
        <v>50359</v>
      </c>
      <c r="J17" s="315"/>
    </row>
    <row r="18" spans="1:10" s="8" customFormat="1" ht="20.25" customHeight="1">
      <c r="A18" s="6" t="s">
        <v>34</v>
      </c>
      <c r="B18" s="9"/>
      <c r="C18" s="1" t="s">
        <v>12</v>
      </c>
      <c r="D18" s="9"/>
      <c r="E18" s="313">
        <v>93592</v>
      </c>
      <c r="F18" s="314"/>
      <c r="G18" s="313">
        <v>229536</v>
      </c>
      <c r="H18" s="314"/>
      <c r="I18" s="313">
        <v>62302</v>
      </c>
      <c r="J18" s="315"/>
    </row>
    <row r="19" spans="1:10" s="8" customFormat="1" ht="20.25" customHeight="1">
      <c r="A19" s="6" t="s">
        <v>35</v>
      </c>
      <c r="B19" s="9"/>
      <c r="C19" s="1" t="s">
        <v>13</v>
      </c>
      <c r="D19" s="1"/>
      <c r="E19" s="313">
        <v>259915</v>
      </c>
      <c r="F19" s="314"/>
      <c r="G19" s="313">
        <v>355593</v>
      </c>
      <c r="H19" s="314"/>
      <c r="I19" s="313">
        <v>94593</v>
      </c>
      <c r="J19" s="315"/>
    </row>
    <row r="20" spans="1:10" s="8" customFormat="1" ht="20.25" customHeight="1">
      <c r="A20" s="6" t="s">
        <v>36</v>
      </c>
      <c r="B20" s="9"/>
      <c r="C20" s="1" t="s">
        <v>48</v>
      </c>
      <c r="D20" s="9"/>
      <c r="E20" s="313">
        <v>113424</v>
      </c>
      <c r="F20" s="314"/>
      <c r="G20" s="313">
        <v>72384</v>
      </c>
      <c r="H20" s="314"/>
      <c r="I20" s="313">
        <v>21071</v>
      </c>
      <c r="J20" s="315"/>
    </row>
    <row r="21" spans="1:10" s="8" customFormat="1" ht="20.25" customHeight="1">
      <c r="A21" s="6" t="s">
        <v>34</v>
      </c>
      <c r="B21" s="9"/>
      <c r="C21" s="1" t="s">
        <v>49</v>
      </c>
      <c r="D21" s="9"/>
      <c r="E21" s="313">
        <v>70741</v>
      </c>
      <c r="F21" s="314"/>
      <c r="G21" s="313">
        <v>68874</v>
      </c>
      <c r="H21" s="314"/>
      <c r="I21" s="313">
        <v>19760</v>
      </c>
      <c r="J21" s="315"/>
    </row>
    <row r="22" spans="1:10" s="8" customFormat="1" ht="20.25" customHeight="1">
      <c r="A22" s="6" t="s">
        <v>50</v>
      </c>
      <c r="B22" s="9"/>
      <c r="C22" s="1" t="s">
        <v>14</v>
      </c>
      <c r="D22" s="9"/>
      <c r="E22" s="313">
        <v>72738</v>
      </c>
      <c r="F22" s="314"/>
      <c r="G22" s="313">
        <v>151487</v>
      </c>
      <c r="H22" s="314"/>
      <c r="I22" s="313">
        <v>41158</v>
      </c>
      <c r="J22" s="315"/>
    </row>
    <row r="23" spans="1:10" s="8" customFormat="1" ht="20.25" customHeight="1">
      <c r="A23" s="6" t="s">
        <v>37</v>
      </c>
      <c r="B23" s="9"/>
      <c r="C23" s="1" t="s">
        <v>15</v>
      </c>
      <c r="D23" s="9"/>
      <c r="E23" s="313">
        <v>141971</v>
      </c>
      <c r="F23" s="314"/>
      <c r="G23" s="313">
        <v>134816</v>
      </c>
      <c r="H23" s="314"/>
      <c r="I23" s="313">
        <v>36996</v>
      </c>
      <c r="J23" s="315"/>
    </row>
    <row r="24" spans="1:10" s="8" customFormat="1" ht="20.25" customHeight="1">
      <c r="A24" s="6" t="s">
        <v>51</v>
      </c>
      <c r="B24" s="9"/>
      <c r="C24" s="1" t="s">
        <v>16</v>
      </c>
      <c r="D24" s="9"/>
      <c r="E24" s="313">
        <v>82727</v>
      </c>
      <c r="F24" s="314"/>
      <c r="G24" s="313">
        <v>63709</v>
      </c>
      <c r="H24" s="314"/>
      <c r="I24" s="313">
        <v>18605</v>
      </c>
      <c r="J24" s="315"/>
    </row>
    <row r="25" spans="1:10" s="8" customFormat="1" ht="20.25" customHeight="1">
      <c r="A25" s="6" t="s">
        <v>51</v>
      </c>
      <c r="B25" s="9"/>
      <c r="C25" s="1" t="s">
        <v>25</v>
      </c>
      <c r="D25" s="9"/>
      <c r="E25" s="313">
        <v>93029</v>
      </c>
      <c r="F25" s="314"/>
      <c r="G25" s="313">
        <v>65977</v>
      </c>
      <c r="H25" s="314"/>
      <c r="I25" s="313">
        <v>18038</v>
      </c>
      <c r="J25" s="315"/>
    </row>
    <row r="26" spans="1:10" s="8" customFormat="1" ht="20.25" customHeight="1">
      <c r="A26" s="6" t="s">
        <v>36</v>
      </c>
      <c r="B26" s="9"/>
      <c r="C26" s="1" t="s">
        <v>17</v>
      </c>
      <c r="D26" s="9"/>
      <c r="E26" s="313">
        <v>44784</v>
      </c>
      <c r="F26" s="314"/>
      <c r="G26" s="313">
        <v>11780</v>
      </c>
      <c r="H26" s="314"/>
      <c r="I26" s="313">
        <v>2822</v>
      </c>
      <c r="J26" s="315"/>
    </row>
    <row r="27" spans="1:10" s="8" customFormat="1" ht="20.25" customHeight="1">
      <c r="A27" s="6" t="s">
        <v>51</v>
      </c>
      <c r="B27" s="9"/>
      <c r="C27" s="1" t="s">
        <v>18</v>
      </c>
      <c r="D27" s="9"/>
      <c r="E27" s="313">
        <v>21231</v>
      </c>
      <c r="F27" s="314"/>
      <c r="G27" s="313">
        <v>5992</v>
      </c>
      <c r="H27" s="314"/>
      <c r="I27" s="313">
        <v>1786</v>
      </c>
      <c r="J27" s="315"/>
    </row>
    <row r="28" spans="1:10" s="8" customFormat="1" ht="20.25" customHeight="1">
      <c r="A28" s="6" t="s">
        <v>51</v>
      </c>
      <c r="B28" s="9"/>
      <c r="C28" s="1" t="s">
        <v>19</v>
      </c>
      <c r="D28" s="9"/>
      <c r="E28" s="313">
        <v>17068</v>
      </c>
      <c r="F28" s="314"/>
      <c r="G28" s="313">
        <v>2786</v>
      </c>
      <c r="H28" s="314"/>
      <c r="I28" s="313">
        <v>1010</v>
      </c>
      <c r="J28" s="315"/>
    </row>
    <row r="29" spans="1:10" s="8" customFormat="1" ht="20.25" customHeight="1">
      <c r="A29" s="6" t="s">
        <v>51</v>
      </c>
      <c r="B29" s="9"/>
      <c r="C29" s="1" t="s">
        <v>20</v>
      </c>
      <c r="D29" s="9"/>
      <c r="E29" s="313">
        <v>7769</v>
      </c>
      <c r="F29" s="314"/>
      <c r="G29" s="313">
        <v>365</v>
      </c>
      <c r="H29" s="314"/>
      <c r="I29" s="313">
        <v>150</v>
      </c>
      <c r="J29" s="315"/>
    </row>
    <row r="30" spans="1:10" s="8" customFormat="1" ht="20.25" customHeight="1">
      <c r="A30" s="6" t="s">
        <v>32</v>
      </c>
      <c r="B30" s="9"/>
      <c r="C30" s="1" t="s">
        <v>38</v>
      </c>
      <c r="D30" s="9"/>
      <c r="E30" s="313">
        <v>46073</v>
      </c>
      <c r="F30" s="314"/>
      <c r="G30" s="313">
        <v>171118</v>
      </c>
      <c r="H30" s="314"/>
      <c r="I30" s="313">
        <v>46151</v>
      </c>
      <c r="J30" s="315"/>
    </row>
    <row r="31" spans="1:10" s="8" customFormat="1" ht="20.25" customHeight="1">
      <c r="A31" s="6" t="s">
        <v>37</v>
      </c>
      <c r="B31" s="9"/>
      <c r="C31" s="1" t="s">
        <v>39</v>
      </c>
      <c r="D31" s="9"/>
      <c r="E31" s="313">
        <v>76386</v>
      </c>
      <c r="F31" s="314"/>
      <c r="G31" s="313">
        <v>304132</v>
      </c>
      <c r="H31" s="314"/>
      <c r="I31" s="313">
        <v>70999</v>
      </c>
      <c r="J31" s="315"/>
    </row>
    <row r="32" spans="1:10" s="8" customFormat="1" ht="20.25" customHeight="1">
      <c r="A32" s="6" t="s">
        <v>31</v>
      </c>
      <c r="B32" s="9"/>
      <c r="C32" s="1" t="s">
        <v>26</v>
      </c>
      <c r="D32" s="9"/>
      <c r="E32" s="313">
        <v>15446</v>
      </c>
      <c r="F32" s="314"/>
      <c r="G32" s="313">
        <v>59680</v>
      </c>
      <c r="H32" s="314"/>
      <c r="I32" s="313">
        <v>5380</v>
      </c>
      <c r="J32" s="315"/>
    </row>
    <row r="33" spans="1:10" s="8" customFormat="1" ht="20.25" customHeight="1">
      <c r="A33" s="6" t="s">
        <v>36</v>
      </c>
      <c r="B33" s="9"/>
      <c r="C33" s="1" t="s">
        <v>27</v>
      </c>
      <c r="D33" s="9"/>
      <c r="E33" s="313">
        <v>12817</v>
      </c>
      <c r="F33" s="314"/>
      <c r="G33" s="313">
        <v>9698</v>
      </c>
      <c r="H33" s="314"/>
      <c r="I33" s="313">
        <v>3036</v>
      </c>
      <c r="J33" s="315"/>
    </row>
    <row r="34" spans="1:10" s="8" customFormat="1" ht="20.25" customHeight="1">
      <c r="A34" s="6" t="s">
        <v>37</v>
      </c>
      <c r="B34" s="9"/>
      <c r="C34" s="1" t="s">
        <v>28</v>
      </c>
      <c r="D34" s="9"/>
      <c r="E34" s="313">
        <v>0</v>
      </c>
      <c r="F34" s="314"/>
      <c r="G34" s="313">
        <v>2653</v>
      </c>
      <c r="H34" s="314"/>
      <c r="I34" s="313">
        <v>698</v>
      </c>
      <c r="J34" s="315"/>
    </row>
    <row r="35" spans="1:10" s="8" customFormat="1" ht="20.25" customHeight="1">
      <c r="A35" s="6" t="s">
        <v>52</v>
      </c>
      <c r="B35" s="9"/>
      <c r="C35" s="4" t="s">
        <v>42</v>
      </c>
      <c r="D35" s="9"/>
      <c r="E35" s="313">
        <v>81132</v>
      </c>
      <c r="F35" s="314"/>
      <c r="G35" s="313">
        <v>0</v>
      </c>
      <c r="H35" s="314"/>
      <c r="I35" s="313">
        <v>0</v>
      </c>
      <c r="J35" s="315"/>
    </row>
    <row r="36" spans="1:10" s="8" customFormat="1" ht="20.25" customHeight="1">
      <c r="A36" s="11" t="s">
        <v>52</v>
      </c>
      <c r="B36" s="12"/>
      <c r="C36" s="3" t="s">
        <v>53</v>
      </c>
      <c r="D36" s="12"/>
      <c r="E36" s="313">
        <v>0</v>
      </c>
      <c r="F36" s="314"/>
      <c r="G36" s="313">
        <v>322054</v>
      </c>
      <c r="H36" s="314"/>
      <c r="I36" s="313">
        <v>0</v>
      </c>
      <c r="J36" s="315"/>
    </row>
    <row r="37" spans="2:10" s="8" customFormat="1" ht="6" customHeight="1">
      <c r="B37" s="9"/>
      <c r="C37" s="9"/>
      <c r="D37" s="9"/>
      <c r="E37" s="324"/>
      <c r="F37" s="325"/>
      <c r="G37" s="326"/>
      <c r="H37" s="327"/>
      <c r="I37" s="326"/>
      <c r="J37" s="328"/>
    </row>
    <row r="38" spans="1:10" s="15" customFormat="1" ht="20.25" customHeight="1">
      <c r="A38" s="316" t="s">
        <v>10</v>
      </c>
      <c r="B38" s="316"/>
      <c r="C38" s="316"/>
      <c r="D38" s="14"/>
      <c r="E38" s="317">
        <v>2636034</v>
      </c>
      <c r="F38" s="318"/>
      <c r="G38" s="317">
        <v>4354308</v>
      </c>
      <c r="H38" s="318"/>
      <c r="I38" s="317">
        <v>1099854</v>
      </c>
      <c r="J38" s="319"/>
    </row>
    <row r="39" spans="1:10" s="8" customFormat="1" ht="6" customHeight="1" thickBot="1">
      <c r="A39" s="16"/>
      <c r="B39" s="17"/>
      <c r="C39" s="17"/>
      <c r="D39" s="17"/>
      <c r="E39" s="320"/>
      <c r="F39" s="321"/>
      <c r="G39" s="322"/>
      <c r="H39" s="323"/>
      <c r="I39" s="322"/>
      <c r="J39" s="322"/>
    </row>
    <row r="40" spans="1:10" s="8" customFormat="1" ht="18" customHeight="1">
      <c r="A40" s="18" t="s">
        <v>30</v>
      </c>
      <c r="B40" s="18"/>
      <c r="C40" s="18"/>
      <c r="D40" s="9"/>
      <c r="E40" s="9"/>
      <c r="F40" s="5"/>
      <c r="G40" s="19"/>
      <c r="H40" s="19"/>
      <c r="I40" s="19"/>
      <c r="J40" s="19"/>
    </row>
    <row r="41" spans="1:10" s="8" customFormat="1" ht="13.5">
      <c r="A41" s="20" t="s">
        <v>54</v>
      </c>
      <c r="B41" s="20"/>
      <c r="C41" s="20"/>
      <c r="D41" s="20"/>
      <c r="E41" s="20"/>
      <c r="F41" s="2"/>
      <c r="G41" s="2"/>
      <c r="H41" s="2"/>
      <c r="I41" s="21"/>
      <c r="J41" s="21"/>
    </row>
    <row r="42" spans="1:10" s="8" customFormat="1" ht="13.5">
      <c r="A42" s="20" t="s">
        <v>44</v>
      </c>
      <c r="B42" s="20"/>
      <c r="C42" s="20"/>
      <c r="D42" s="20"/>
      <c r="E42" s="20"/>
      <c r="F42" s="2"/>
      <c r="G42" s="2"/>
      <c r="H42" s="2"/>
      <c r="I42" s="21"/>
      <c r="J42" s="21"/>
    </row>
    <row r="43" spans="1:10" s="8" customFormat="1" ht="13.5">
      <c r="A43" s="20" t="s">
        <v>41</v>
      </c>
      <c r="B43" s="20"/>
      <c r="C43" s="20"/>
      <c r="D43" s="20"/>
      <c r="E43" s="20"/>
      <c r="F43" s="2"/>
      <c r="G43" s="2"/>
      <c r="H43" s="2"/>
      <c r="I43" s="21"/>
      <c r="J43" s="21"/>
    </row>
    <row r="44" spans="1:10" s="8" customFormat="1" ht="13.5">
      <c r="A44" s="20" t="s">
        <v>40</v>
      </c>
      <c r="B44" s="20"/>
      <c r="C44" s="20"/>
      <c r="D44" s="20"/>
      <c r="E44" s="20"/>
      <c r="F44" s="2"/>
      <c r="G44" s="2"/>
      <c r="H44" s="2"/>
      <c r="I44" s="21"/>
      <c r="J44" s="21"/>
    </row>
    <row r="45" spans="1:10" s="8" customFormat="1" ht="13.5">
      <c r="A45" s="2"/>
      <c r="B45" s="20"/>
      <c r="C45" s="20"/>
      <c r="D45" s="20"/>
      <c r="E45" s="20"/>
      <c r="F45" s="22"/>
      <c r="G45" s="20"/>
      <c r="H45" s="22"/>
      <c r="I45" s="20"/>
      <c r="J45" s="22"/>
    </row>
    <row r="46" spans="2:10" s="8" customFormat="1" ht="13.5">
      <c r="B46" s="20"/>
      <c r="C46" s="20"/>
      <c r="D46" s="20"/>
      <c r="E46" s="20"/>
      <c r="F46" s="2"/>
      <c r="G46" s="2"/>
      <c r="H46" s="2"/>
      <c r="I46" s="21"/>
      <c r="J46" s="21"/>
    </row>
    <row r="47" spans="2:10" s="8" customFormat="1" ht="13.5">
      <c r="B47" s="20"/>
      <c r="C47" s="20"/>
      <c r="D47" s="20"/>
      <c r="E47" s="20"/>
      <c r="F47" s="2"/>
      <c r="G47" s="2"/>
      <c r="H47" s="2"/>
      <c r="I47" s="21"/>
      <c r="J47" s="21"/>
    </row>
    <row r="48" spans="2:10" s="8" customFormat="1" ht="13.5">
      <c r="B48" s="20"/>
      <c r="C48" s="20"/>
      <c r="D48" s="20"/>
      <c r="E48" s="20"/>
      <c r="F48" s="2"/>
      <c r="G48" s="2"/>
      <c r="H48" s="2"/>
      <c r="I48" s="21"/>
      <c r="J48" s="21"/>
    </row>
    <row r="49" spans="2:10" s="8" customFormat="1" ht="13.5">
      <c r="B49" s="20"/>
      <c r="C49" s="20"/>
      <c r="D49" s="20"/>
      <c r="E49" s="20"/>
      <c r="F49" s="2"/>
      <c r="G49" s="2"/>
      <c r="H49" s="2"/>
      <c r="I49" s="21"/>
      <c r="J49" s="21"/>
    </row>
    <row r="50" spans="2:10" s="8" customFormat="1" ht="13.5">
      <c r="B50" s="20"/>
      <c r="C50" s="20"/>
      <c r="D50" s="20"/>
      <c r="E50" s="20"/>
      <c r="F50" s="2"/>
      <c r="G50" s="2"/>
      <c r="H50" s="2"/>
      <c r="I50" s="21"/>
      <c r="J50" s="21"/>
    </row>
    <row r="51" spans="2:10" s="8" customFormat="1" ht="13.5">
      <c r="B51" s="20"/>
      <c r="C51" s="20"/>
      <c r="D51" s="20"/>
      <c r="E51" s="20"/>
      <c r="F51" s="2"/>
      <c r="G51" s="2"/>
      <c r="H51" s="2"/>
      <c r="I51" s="21"/>
      <c r="J51" s="21"/>
    </row>
    <row r="52" spans="2:10" s="8" customFormat="1" ht="13.5">
      <c r="B52" s="20"/>
      <c r="C52" s="20"/>
      <c r="D52" s="20"/>
      <c r="E52" s="20"/>
      <c r="F52" s="2"/>
      <c r="G52" s="2"/>
      <c r="H52" s="2"/>
      <c r="I52" s="21"/>
      <c r="J52" s="21"/>
    </row>
    <row r="53" spans="2:10" s="8" customFormat="1" ht="13.5">
      <c r="B53" s="20"/>
      <c r="C53" s="20"/>
      <c r="D53" s="20"/>
      <c r="E53" s="20"/>
      <c r="F53" s="2"/>
      <c r="G53" s="2"/>
      <c r="H53" s="2"/>
      <c r="I53" s="21"/>
      <c r="J53" s="21"/>
    </row>
    <row r="54" spans="9:10" ht="13.5">
      <c r="I54" s="21"/>
      <c r="J54" s="21"/>
    </row>
    <row r="55" spans="9:10" ht="13.5">
      <c r="I55" s="21"/>
      <c r="J55" s="21"/>
    </row>
    <row r="56" spans="9:10" ht="13.5">
      <c r="I56" s="21"/>
      <c r="J56" s="21"/>
    </row>
    <row r="57" spans="9:10" ht="13.5">
      <c r="I57" s="21"/>
      <c r="J57" s="21"/>
    </row>
    <row r="58" spans="9:10" ht="13.5">
      <c r="I58" s="21"/>
      <c r="J58" s="21"/>
    </row>
    <row r="59" spans="9:10" ht="13.5">
      <c r="I59" s="21"/>
      <c r="J59" s="21"/>
    </row>
    <row r="60" spans="9:10" ht="13.5">
      <c r="I60" s="21"/>
      <c r="J60" s="21"/>
    </row>
    <row r="61" spans="9:10" ht="13.5">
      <c r="I61" s="21"/>
      <c r="J61" s="21"/>
    </row>
    <row r="62" spans="9:10" ht="13.5">
      <c r="I62" s="21"/>
      <c r="J62" s="21"/>
    </row>
    <row r="63" spans="9:10" ht="13.5">
      <c r="I63" s="21"/>
      <c r="J63" s="21"/>
    </row>
    <row r="64" spans="9:10" ht="13.5">
      <c r="I64" s="21"/>
      <c r="J64" s="21"/>
    </row>
    <row r="65" spans="9:10" ht="13.5">
      <c r="I65" s="21"/>
      <c r="J65" s="21"/>
    </row>
  </sheetData>
  <sheetProtection/>
  <mergeCells count="108">
    <mergeCell ref="E39:F39"/>
    <mergeCell ref="G39:H39"/>
    <mergeCell ref="I39:J39"/>
    <mergeCell ref="E37:F37"/>
    <mergeCell ref="G37:H37"/>
    <mergeCell ref="I37:J37"/>
    <mergeCell ref="A38:C38"/>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G31:H31"/>
    <mergeCell ref="I31:J31"/>
    <mergeCell ref="E32:F32"/>
    <mergeCell ref="G32:H32"/>
    <mergeCell ref="I32:J32"/>
    <mergeCell ref="E29:F29"/>
    <mergeCell ref="G29:H29"/>
    <mergeCell ref="I29:J29"/>
    <mergeCell ref="E30:F30"/>
    <mergeCell ref="G30:H30"/>
    <mergeCell ref="I30:J30"/>
    <mergeCell ref="E27:F27"/>
    <mergeCell ref="G27:H27"/>
    <mergeCell ref="I27:J27"/>
    <mergeCell ref="E28:F28"/>
    <mergeCell ref="G28:H28"/>
    <mergeCell ref="I28:J28"/>
    <mergeCell ref="E25:F25"/>
    <mergeCell ref="G25:H25"/>
    <mergeCell ref="I25:J25"/>
    <mergeCell ref="E26:F26"/>
    <mergeCell ref="G26:H26"/>
    <mergeCell ref="I26:J26"/>
    <mergeCell ref="E23:F23"/>
    <mergeCell ref="G23:H23"/>
    <mergeCell ref="I23:J23"/>
    <mergeCell ref="E24:F24"/>
    <mergeCell ref="G24:H24"/>
    <mergeCell ref="I24:J24"/>
    <mergeCell ref="E21:F21"/>
    <mergeCell ref="G21:H21"/>
    <mergeCell ref="I21:J21"/>
    <mergeCell ref="E22:F22"/>
    <mergeCell ref="G22:H22"/>
    <mergeCell ref="I22:J22"/>
    <mergeCell ref="E19:F19"/>
    <mergeCell ref="G19:H19"/>
    <mergeCell ref="I19:J19"/>
    <mergeCell ref="E20:F20"/>
    <mergeCell ref="G20:H20"/>
    <mergeCell ref="I20:J20"/>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G11:H11"/>
    <mergeCell ref="I11:J11"/>
    <mergeCell ref="E12:F12"/>
    <mergeCell ref="G12:H12"/>
    <mergeCell ref="I12:J12"/>
    <mergeCell ref="E9:F9"/>
    <mergeCell ref="G9:H9"/>
    <mergeCell ref="I9:J9"/>
    <mergeCell ref="E10:F10"/>
    <mergeCell ref="G10:H10"/>
    <mergeCell ref="I10:J10"/>
    <mergeCell ref="E7:F7"/>
    <mergeCell ref="G7:H7"/>
    <mergeCell ref="I7:J7"/>
    <mergeCell ref="E8:F8"/>
    <mergeCell ref="G8:H8"/>
    <mergeCell ref="I8:J8"/>
    <mergeCell ref="B1:E1"/>
    <mergeCell ref="A2:J2"/>
    <mergeCell ref="B3:J3"/>
    <mergeCell ref="A5:A6"/>
    <mergeCell ref="B5:D6"/>
    <mergeCell ref="E5:F6"/>
    <mergeCell ref="G5:H6"/>
    <mergeCell ref="I5:J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view="pageBreakPreview" zoomScaleSheetLayoutView="100" zoomScalePageLayoutView="0" workbookViewId="0" topLeftCell="A1">
      <selection activeCell="D23" sqref="D23"/>
    </sheetView>
  </sheetViews>
  <sheetFormatPr defaultColWidth="9.00390625" defaultRowHeight="13.5"/>
  <cols>
    <col min="1" max="1" width="13.125" style="2" customWidth="1"/>
    <col min="2" max="6" width="7.625" style="2" customWidth="1"/>
    <col min="7" max="7" width="8.125" style="2" customWidth="1"/>
    <col min="8" max="11" width="7.625" style="2" customWidth="1"/>
    <col min="12" max="16384" width="9.00390625" style="8" customWidth="1"/>
  </cols>
  <sheetData>
    <row r="1" ht="33" customHeight="1">
      <c r="K1" s="47"/>
    </row>
    <row r="2" spans="1:11" ht="24.75" customHeight="1">
      <c r="A2" s="293" t="s">
        <v>272</v>
      </c>
      <c r="B2" s="293"/>
      <c r="C2" s="293"/>
      <c r="D2" s="293"/>
      <c r="E2" s="293"/>
      <c r="F2" s="293"/>
      <c r="G2" s="293"/>
      <c r="H2" s="293"/>
      <c r="I2" s="293"/>
      <c r="J2" s="293"/>
      <c r="K2" s="293"/>
    </row>
    <row r="3" ht="16.5" customHeight="1" thickBot="1">
      <c r="K3" s="57" t="s">
        <v>153</v>
      </c>
    </row>
    <row r="4" spans="1:11" ht="18" customHeight="1">
      <c r="A4" s="340" t="s">
        <v>271</v>
      </c>
      <c r="B4" s="358" t="s">
        <v>270</v>
      </c>
      <c r="C4" s="358"/>
      <c r="D4" s="358"/>
      <c r="E4" s="340"/>
      <c r="F4" s="304" t="s">
        <v>269</v>
      </c>
      <c r="G4" s="294"/>
      <c r="H4" s="335" t="s">
        <v>268</v>
      </c>
      <c r="I4" s="358"/>
      <c r="J4" s="358"/>
      <c r="K4" s="358"/>
    </row>
    <row r="5" spans="1:11" ht="18" customHeight="1">
      <c r="A5" s="295"/>
      <c r="B5" s="389" t="s">
        <v>267</v>
      </c>
      <c r="C5" s="295"/>
      <c r="D5" s="363" t="s">
        <v>266</v>
      </c>
      <c r="E5" s="295"/>
      <c r="F5" s="363"/>
      <c r="G5" s="295"/>
      <c r="H5" s="295" t="s">
        <v>265</v>
      </c>
      <c r="I5" s="362"/>
      <c r="J5" s="362" t="s">
        <v>264</v>
      </c>
      <c r="K5" s="363"/>
    </row>
    <row r="6" spans="1:12" ht="24" customHeight="1">
      <c r="A6" s="341"/>
      <c r="B6" s="42" t="s">
        <v>263</v>
      </c>
      <c r="C6" s="41" t="s">
        <v>262</v>
      </c>
      <c r="D6" s="42" t="s">
        <v>263</v>
      </c>
      <c r="E6" s="41" t="s">
        <v>262</v>
      </c>
      <c r="F6" s="42" t="s">
        <v>263</v>
      </c>
      <c r="G6" s="41" t="s">
        <v>262</v>
      </c>
      <c r="H6" s="42" t="s">
        <v>263</v>
      </c>
      <c r="I6" s="41" t="s">
        <v>262</v>
      </c>
      <c r="J6" s="42" t="s">
        <v>263</v>
      </c>
      <c r="K6" s="40" t="s">
        <v>262</v>
      </c>
      <c r="L6" s="203"/>
    </row>
    <row r="7" spans="1:11" ht="6" customHeight="1">
      <c r="A7" s="6"/>
      <c r="B7" s="5"/>
      <c r="C7" s="5"/>
      <c r="D7" s="5"/>
      <c r="E7" s="5"/>
      <c r="F7" s="5"/>
      <c r="G7" s="5"/>
      <c r="H7" s="28"/>
      <c r="I7" s="25"/>
      <c r="J7" s="25"/>
      <c r="K7" s="28"/>
    </row>
    <row r="8" spans="1:11" ht="20.25" customHeight="1">
      <c r="A8" s="37" t="s">
        <v>60</v>
      </c>
      <c r="B8" s="55">
        <v>159</v>
      </c>
      <c r="C8" s="55">
        <v>86457</v>
      </c>
      <c r="D8" s="55">
        <v>353</v>
      </c>
      <c r="E8" s="55">
        <v>87716</v>
      </c>
      <c r="F8" s="55">
        <v>32929</v>
      </c>
      <c r="G8" s="55">
        <v>164190</v>
      </c>
      <c r="H8" s="55">
        <v>825</v>
      </c>
      <c r="I8" s="55">
        <v>139259</v>
      </c>
      <c r="J8" s="55">
        <v>884</v>
      </c>
      <c r="K8" s="55">
        <v>42546</v>
      </c>
    </row>
    <row r="9" spans="1:11" ht="20.25" customHeight="1">
      <c r="A9" s="37" t="s">
        <v>59</v>
      </c>
      <c r="B9" s="55">
        <v>145</v>
      </c>
      <c r="C9" s="55">
        <v>89245</v>
      </c>
      <c r="D9" s="55">
        <v>354</v>
      </c>
      <c r="E9" s="55">
        <v>79272</v>
      </c>
      <c r="F9" s="55">
        <v>35666</v>
      </c>
      <c r="G9" s="202">
        <v>163574</v>
      </c>
      <c r="H9" s="55">
        <v>748</v>
      </c>
      <c r="I9" s="55">
        <v>126720</v>
      </c>
      <c r="J9" s="55">
        <v>892</v>
      </c>
      <c r="K9" s="55">
        <v>40721</v>
      </c>
    </row>
    <row r="10" spans="1:11" ht="20.25" customHeight="1">
      <c r="A10" s="37" t="s">
        <v>58</v>
      </c>
      <c r="B10" s="55">
        <v>21</v>
      </c>
      <c r="C10" s="55">
        <v>65028</v>
      </c>
      <c r="D10" s="55">
        <v>245</v>
      </c>
      <c r="E10" s="55">
        <v>26488</v>
      </c>
      <c r="F10" s="55">
        <v>31170</v>
      </c>
      <c r="G10" s="55">
        <v>152069</v>
      </c>
      <c r="H10" s="55">
        <v>603</v>
      </c>
      <c r="I10" s="55">
        <v>51519</v>
      </c>
      <c r="J10" s="55">
        <v>756</v>
      </c>
      <c r="K10" s="55">
        <v>25740</v>
      </c>
    </row>
    <row r="11" spans="1:11" ht="20.25" customHeight="1">
      <c r="A11" s="37" t="s">
        <v>57</v>
      </c>
      <c r="B11" s="201">
        <v>138</v>
      </c>
      <c r="C11" s="55">
        <v>81432</v>
      </c>
      <c r="D11" s="55">
        <v>301</v>
      </c>
      <c r="E11" s="55">
        <v>37442</v>
      </c>
      <c r="F11" s="55">
        <v>29554</v>
      </c>
      <c r="G11" s="55">
        <v>153830</v>
      </c>
      <c r="H11" s="55">
        <v>747</v>
      </c>
      <c r="I11" s="55">
        <v>62873</v>
      </c>
      <c r="J11" s="55">
        <v>892</v>
      </c>
      <c r="K11" s="55">
        <v>31581</v>
      </c>
    </row>
    <row r="12" spans="1:11" ht="20.25" customHeight="1">
      <c r="A12" s="34" t="s">
        <v>56</v>
      </c>
      <c r="B12" s="200">
        <v>99</v>
      </c>
      <c r="C12" s="200">
        <v>89738</v>
      </c>
      <c r="D12" s="200">
        <v>304</v>
      </c>
      <c r="E12" s="200">
        <v>47057</v>
      </c>
      <c r="F12" s="200">
        <v>30642</v>
      </c>
      <c r="G12" s="200">
        <v>173187</v>
      </c>
      <c r="H12" s="200">
        <v>844</v>
      </c>
      <c r="I12" s="200">
        <v>116510</v>
      </c>
      <c r="J12" s="200">
        <v>908</v>
      </c>
      <c r="K12" s="200">
        <v>43080</v>
      </c>
    </row>
    <row r="13" spans="1:11" ht="6" customHeight="1" thickBot="1">
      <c r="A13" s="31"/>
      <c r="B13" s="30"/>
      <c r="C13" s="30"/>
      <c r="D13" s="30"/>
      <c r="E13" s="30"/>
      <c r="F13" s="30"/>
      <c r="G13" s="30"/>
      <c r="H13" s="199"/>
      <c r="I13" s="30"/>
      <c r="J13" s="30"/>
      <c r="K13" s="199"/>
    </row>
    <row r="14" spans="1:11" ht="13.5" customHeight="1">
      <c r="A14" s="387" t="s">
        <v>261</v>
      </c>
      <c r="B14" s="388"/>
      <c r="C14" s="388"/>
      <c r="D14" s="388"/>
      <c r="E14" s="388"/>
      <c r="F14" s="388"/>
      <c r="G14" s="388"/>
      <c r="H14" s="388"/>
      <c r="I14" s="388"/>
      <c r="J14" s="388"/>
      <c r="K14" s="388"/>
    </row>
    <row r="15" spans="1:11" ht="13.5" customHeight="1">
      <c r="A15" s="2" t="s">
        <v>260</v>
      </c>
      <c r="K15" s="22"/>
    </row>
    <row r="16" ht="13.5">
      <c r="K16" s="22"/>
    </row>
    <row r="17" spans="8:9" ht="13.5">
      <c r="H17" s="22"/>
      <c r="I17" s="22"/>
    </row>
  </sheetData>
  <sheetProtection/>
  <mergeCells count="10">
    <mergeCell ref="A14:K14"/>
    <mergeCell ref="A2:K2"/>
    <mergeCell ref="A4:A6"/>
    <mergeCell ref="D5:E5"/>
    <mergeCell ref="J5:K5"/>
    <mergeCell ref="H4:K4"/>
    <mergeCell ref="B4:E4"/>
    <mergeCell ref="B5:C5"/>
    <mergeCell ref="F4:G5"/>
    <mergeCell ref="H5:I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S45"/>
  <sheetViews>
    <sheetView view="pageBreakPreview" zoomScaleNormal="90" zoomScaleSheetLayoutView="100" zoomScalePageLayoutView="0" workbookViewId="0" topLeftCell="H19">
      <selection activeCell="D23" sqref="D23"/>
    </sheetView>
  </sheetViews>
  <sheetFormatPr defaultColWidth="9.00390625" defaultRowHeight="13.5"/>
  <cols>
    <col min="1" max="1" width="5.625" style="2" customWidth="1"/>
    <col min="2" max="2" width="6.75390625" style="2" customWidth="1"/>
    <col min="3" max="3" width="5.00390625" style="2" customWidth="1"/>
    <col min="4" max="4" width="2.50390625" style="2" customWidth="1"/>
    <col min="5" max="6" width="5.00390625" style="2" customWidth="1"/>
    <col min="7" max="7" width="2.50390625" style="2" customWidth="1"/>
    <col min="8" max="9" width="5.00390625" style="2" customWidth="1"/>
    <col min="10" max="10" width="2.50390625" style="2" customWidth="1"/>
    <col min="11" max="12" width="5.00390625" style="2" customWidth="1"/>
    <col min="13" max="13" width="2.50390625" style="2" customWidth="1"/>
    <col min="14" max="15" width="5.00390625" style="2" customWidth="1"/>
    <col min="16" max="16" width="2.50390625" style="2" customWidth="1"/>
    <col min="17" max="18" width="5.00390625" style="2" customWidth="1"/>
    <col min="19" max="19" width="2.50390625" style="2" customWidth="1"/>
    <col min="20" max="21" width="5.00390625" style="2" customWidth="1"/>
    <col min="22" max="22" width="2.50390625" style="2" customWidth="1"/>
    <col min="23" max="23" width="5.00390625" style="2" customWidth="1"/>
    <col min="24" max="24" width="5.00390625" style="8" customWidth="1"/>
    <col min="25" max="25" width="2.50390625" style="8" customWidth="1"/>
    <col min="26" max="27" width="5.00390625" style="8" customWidth="1"/>
    <col min="28" max="28" width="2.50390625" style="8" customWidth="1"/>
    <col min="29" max="30" width="5.00390625" style="8" customWidth="1"/>
    <col min="31" max="31" width="2.50390625" style="8" customWidth="1"/>
    <col min="32" max="33" width="5.00390625" style="8" customWidth="1"/>
    <col min="34" max="34" width="2.50390625" style="8" customWidth="1"/>
    <col min="35" max="36" width="5.00390625" style="8" customWidth="1"/>
    <col min="37" max="37" width="2.50390625" style="8" customWidth="1"/>
    <col min="38" max="39" width="5.00390625" style="8" customWidth="1"/>
    <col min="40" max="40" width="2.50390625" style="8" customWidth="1"/>
    <col min="41" max="42" width="5.00390625" style="8" customWidth="1"/>
    <col min="43" max="43" width="2.50390625" style="8" customWidth="1"/>
    <col min="44" max="44" width="5.00390625" style="8" customWidth="1"/>
    <col min="45" max="16384" width="9.00390625" style="8" customWidth="1"/>
  </cols>
  <sheetData>
    <row r="1" spans="1:44" ht="33" customHeight="1">
      <c r="A1" s="23"/>
      <c r="B1" s="5"/>
      <c r="C1" s="5"/>
      <c r="D1" s="5"/>
      <c r="E1" s="5"/>
      <c r="F1" s="5"/>
      <c r="G1" s="5"/>
      <c r="H1" s="5"/>
      <c r="I1" s="5"/>
      <c r="J1" s="5"/>
      <c r="K1" s="5"/>
      <c r="L1" s="5"/>
      <c r="M1" s="5"/>
      <c r="N1" s="5"/>
      <c r="O1" s="5"/>
      <c r="P1" s="5"/>
      <c r="Q1" s="5"/>
      <c r="R1" s="5"/>
      <c r="S1" s="5"/>
      <c r="T1" s="5"/>
      <c r="U1" s="5"/>
      <c r="V1" s="5"/>
      <c r="W1" s="5"/>
      <c r="X1" s="203"/>
      <c r="Y1" s="203"/>
      <c r="Z1" s="203"/>
      <c r="AA1" s="203"/>
      <c r="AB1" s="203"/>
      <c r="AC1" s="203"/>
      <c r="AD1" s="203"/>
      <c r="AE1" s="203"/>
      <c r="AF1" s="203"/>
      <c r="AG1" s="203"/>
      <c r="AH1" s="203"/>
      <c r="AI1" s="203"/>
      <c r="AJ1" s="203"/>
      <c r="AK1" s="203"/>
      <c r="AL1" s="203"/>
      <c r="AM1" s="203"/>
      <c r="AN1" s="85"/>
      <c r="AO1" s="85"/>
      <c r="AP1" s="85"/>
      <c r="AQ1" s="85"/>
      <c r="AR1" s="85"/>
    </row>
    <row r="2" spans="1:44" ht="24.75" customHeight="1">
      <c r="A2" s="293" t="s">
        <v>297</v>
      </c>
      <c r="B2" s="293"/>
      <c r="C2" s="293"/>
      <c r="D2" s="293"/>
      <c r="E2" s="293"/>
      <c r="F2" s="293"/>
      <c r="G2" s="293"/>
      <c r="H2" s="293"/>
      <c r="I2" s="293"/>
      <c r="J2" s="293"/>
      <c r="K2" s="293"/>
      <c r="L2" s="293"/>
      <c r="M2" s="293"/>
      <c r="N2" s="293"/>
      <c r="O2" s="293"/>
      <c r="P2" s="293"/>
      <c r="Q2" s="293"/>
      <c r="R2" s="293"/>
      <c r="S2" s="293"/>
      <c r="T2" s="293"/>
      <c r="U2" s="293"/>
      <c r="V2" s="293"/>
      <c r="W2" s="293"/>
      <c r="Z2" s="21"/>
      <c r="AA2" s="21"/>
      <c r="AB2" s="21"/>
      <c r="AC2" s="21"/>
      <c r="AD2" s="396"/>
      <c r="AE2" s="396"/>
      <c r="AF2" s="396"/>
      <c r="AG2" s="21"/>
      <c r="AH2" s="21"/>
      <c r="AI2" s="21"/>
      <c r="AJ2" s="21"/>
      <c r="AK2" s="21"/>
      <c r="AL2" s="21"/>
      <c r="AM2" s="21"/>
      <c r="AN2" s="21"/>
      <c r="AO2" s="21"/>
      <c r="AP2" s="21"/>
      <c r="AQ2" s="21"/>
      <c r="AR2" s="21"/>
    </row>
    <row r="3" spans="1:44" ht="16.5" customHeight="1" thickBot="1">
      <c r="A3" s="19"/>
      <c r="B3" s="19"/>
      <c r="C3" s="19"/>
      <c r="D3" s="19"/>
      <c r="E3" s="19"/>
      <c r="F3" s="19"/>
      <c r="G3" s="19"/>
      <c r="H3" s="19"/>
      <c r="I3" s="19"/>
      <c r="J3" s="19"/>
      <c r="K3" s="19"/>
      <c r="L3" s="19"/>
      <c r="M3" s="19"/>
      <c r="N3" s="19"/>
      <c r="O3" s="19"/>
      <c r="P3" s="19"/>
      <c r="Q3" s="19"/>
      <c r="R3" s="19"/>
      <c r="S3" s="19"/>
      <c r="T3" s="19"/>
      <c r="U3" s="19"/>
      <c r="V3" s="19"/>
      <c r="W3" s="19"/>
      <c r="Z3" s="21"/>
      <c r="AA3" s="21"/>
      <c r="AB3" s="21"/>
      <c r="AC3" s="21"/>
      <c r="AD3" s="21"/>
      <c r="AE3" s="21"/>
      <c r="AF3" s="21"/>
      <c r="AG3" s="21"/>
      <c r="AH3" s="21"/>
      <c r="AI3" s="21"/>
      <c r="AJ3" s="21"/>
      <c r="AK3" s="21"/>
      <c r="AL3" s="21"/>
      <c r="AM3" s="21"/>
      <c r="AN3" s="21"/>
      <c r="AO3" s="21"/>
      <c r="AP3" s="225"/>
      <c r="AQ3" s="225"/>
      <c r="AR3" s="10" t="s">
        <v>296</v>
      </c>
    </row>
    <row r="4" spans="1:44" ht="18" customHeight="1">
      <c r="A4" s="409" t="s">
        <v>295</v>
      </c>
      <c r="B4" s="410"/>
      <c r="C4" s="409" t="s">
        <v>294</v>
      </c>
      <c r="D4" s="410"/>
      <c r="E4" s="410"/>
      <c r="F4" s="410" t="s">
        <v>293</v>
      </c>
      <c r="G4" s="410"/>
      <c r="H4" s="410"/>
      <c r="I4" s="423" t="s">
        <v>292</v>
      </c>
      <c r="J4" s="423"/>
      <c r="K4" s="423"/>
      <c r="L4" s="423"/>
      <c r="M4" s="423"/>
      <c r="N4" s="423"/>
      <c r="O4" s="423"/>
      <c r="P4" s="423"/>
      <c r="Q4" s="423"/>
      <c r="R4" s="423"/>
      <c r="S4" s="423"/>
      <c r="T4" s="423"/>
      <c r="U4" s="423"/>
      <c r="V4" s="423"/>
      <c r="W4" s="423"/>
      <c r="X4" s="398" t="s">
        <v>291</v>
      </c>
      <c r="Y4" s="338"/>
      <c r="Z4" s="338"/>
      <c r="AA4" s="338" t="s">
        <v>290</v>
      </c>
      <c r="AB4" s="338"/>
      <c r="AC4" s="338"/>
      <c r="AD4" s="338"/>
      <c r="AE4" s="338"/>
      <c r="AF4" s="338"/>
      <c r="AG4" s="338"/>
      <c r="AH4" s="338"/>
      <c r="AI4" s="338"/>
      <c r="AJ4" s="338"/>
      <c r="AK4" s="338"/>
      <c r="AL4" s="338"/>
      <c r="AM4" s="338"/>
      <c r="AN4" s="338"/>
      <c r="AO4" s="338"/>
      <c r="AP4" s="338"/>
      <c r="AQ4" s="338"/>
      <c r="AR4" s="335"/>
    </row>
    <row r="5" spans="1:44" ht="13.5" customHeight="1">
      <c r="A5" s="411"/>
      <c r="B5" s="412"/>
      <c r="C5" s="411"/>
      <c r="D5" s="412"/>
      <c r="E5" s="412"/>
      <c r="F5" s="412"/>
      <c r="G5" s="412"/>
      <c r="H5" s="412"/>
      <c r="I5" s="422" t="s">
        <v>289</v>
      </c>
      <c r="J5" s="422"/>
      <c r="K5" s="422"/>
      <c r="L5" s="417" t="s">
        <v>288</v>
      </c>
      <c r="M5" s="417"/>
      <c r="N5" s="417"/>
      <c r="O5" s="417" t="s">
        <v>287</v>
      </c>
      <c r="P5" s="417"/>
      <c r="Q5" s="417"/>
      <c r="R5" s="417" t="s">
        <v>286</v>
      </c>
      <c r="S5" s="417"/>
      <c r="T5" s="417"/>
      <c r="U5" s="417" t="s">
        <v>285</v>
      </c>
      <c r="V5" s="417"/>
      <c r="W5" s="419"/>
      <c r="X5" s="341"/>
      <c r="Y5" s="339"/>
      <c r="Z5" s="339"/>
      <c r="AA5" s="339" t="s">
        <v>289</v>
      </c>
      <c r="AB5" s="339"/>
      <c r="AC5" s="339"/>
      <c r="AD5" s="407" t="s">
        <v>288</v>
      </c>
      <c r="AE5" s="407"/>
      <c r="AF5" s="407"/>
      <c r="AG5" s="407" t="s">
        <v>287</v>
      </c>
      <c r="AH5" s="407"/>
      <c r="AI5" s="407"/>
      <c r="AJ5" s="407" t="s">
        <v>286</v>
      </c>
      <c r="AK5" s="407"/>
      <c r="AL5" s="407"/>
      <c r="AM5" s="407" t="s">
        <v>285</v>
      </c>
      <c r="AN5" s="407"/>
      <c r="AO5" s="407"/>
      <c r="AP5" s="407" t="s">
        <v>284</v>
      </c>
      <c r="AQ5" s="407"/>
      <c r="AR5" s="408"/>
    </row>
    <row r="6" spans="1:44" ht="13.5" customHeight="1">
      <c r="A6" s="413"/>
      <c r="B6" s="414"/>
      <c r="C6" s="413"/>
      <c r="D6" s="414"/>
      <c r="E6" s="414"/>
      <c r="F6" s="414"/>
      <c r="G6" s="414"/>
      <c r="H6" s="414"/>
      <c r="I6" s="414"/>
      <c r="J6" s="414"/>
      <c r="K6" s="414"/>
      <c r="L6" s="418" t="s">
        <v>279</v>
      </c>
      <c r="M6" s="418"/>
      <c r="N6" s="418"/>
      <c r="O6" s="418" t="s">
        <v>278</v>
      </c>
      <c r="P6" s="418"/>
      <c r="Q6" s="418"/>
      <c r="R6" s="418" t="s">
        <v>283</v>
      </c>
      <c r="S6" s="418"/>
      <c r="T6" s="418"/>
      <c r="U6" s="418" t="s">
        <v>283</v>
      </c>
      <c r="V6" s="418"/>
      <c r="W6" s="420"/>
      <c r="X6" s="341"/>
      <c r="Y6" s="339"/>
      <c r="Z6" s="339"/>
      <c r="AA6" s="339"/>
      <c r="AB6" s="339"/>
      <c r="AC6" s="339"/>
      <c r="AD6" s="397" t="s">
        <v>282</v>
      </c>
      <c r="AE6" s="397"/>
      <c r="AF6" s="397"/>
      <c r="AG6" s="397" t="s">
        <v>281</v>
      </c>
      <c r="AH6" s="397"/>
      <c r="AI6" s="397"/>
      <c r="AJ6" s="397" t="s">
        <v>280</v>
      </c>
      <c r="AK6" s="397"/>
      <c r="AL6" s="397"/>
      <c r="AM6" s="397" t="s">
        <v>279</v>
      </c>
      <c r="AN6" s="397"/>
      <c r="AO6" s="397"/>
      <c r="AP6" s="397" t="s">
        <v>278</v>
      </c>
      <c r="AQ6" s="397"/>
      <c r="AR6" s="406"/>
    </row>
    <row r="7" spans="1:44" ht="6" customHeight="1">
      <c r="A7" s="415"/>
      <c r="B7" s="416"/>
      <c r="C7" s="399"/>
      <c r="D7" s="399"/>
      <c r="E7" s="399"/>
      <c r="F7" s="399"/>
      <c r="G7" s="399"/>
      <c r="H7" s="399"/>
      <c r="I7" s="399"/>
      <c r="J7" s="399"/>
      <c r="K7" s="399"/>
      <c r="L7" s="399"/>
      <c r="M7" s="399"/>
      <c r="N7" s="399"/>
      <c r="O7" s="399"/>
      <c r="P7" s="399"/>
      <c r="Q7" s="399"/>
      <c r="R7" s="399"/>
      <c r="S7" s="399"/>
      <c r="T7" s="399"/>
      <c r="U7" s="399"/>
      <c r="V7" s="399"/>
      <c r="W7" s="399"/>
      <c r="X7" s="399"/>
      <c r="Y7" s="328"/>
      <c r="Z7" s="328"/>
      <c r="AA7" s="399"/>
      <c r="AB7" s="328"/>
      <c r="AC7" s="328"/>
      <c r="AD7" s="399"/>
      <c r="AE7" s="328"/>
      <c r="AF7" s="328"/>
      <c r="AG7" s="399"/>
      <c r="AH7" s="328"/>
      <c r="AI7" s="328"/>
      <c r="AJ7" s="399"/>
      <c r="AK7" s="328"/>
      <c r="AL7" s="328"/>
      <c r="AM7" s="399"/>
      <c r="AN7" s="328"/>
      <c r="AO7" s="328"/>
      <c r="AP7" s="399"/>
      <c r="AQ7" s="328"/>
      <c r="AR7" s="328"/>
    </row>
    <row r="8" spans="1:44" ht="16.5" customHeight="1">
      <c r="A8" s="333" t="s">
        <v>60</v>
      </c>
      <c r="B8" s="334"/>
      <c r="C8" s="210">
        <v>265</v>
      </c>
      <c r="D8" s="212" t="s">
        <v>275</v>
      </c>
      <c r="E8" s="214">
        <v>301</v>
      </c>
      <c r="F8" s="210">
        <v>265</v>
      </c>
      <c r="G8" s="212" t="s">
        <v>275</v>
      </c>
      <c r="H8" s="207">
        <v>309</v>
      </c>
      <c r="I8" s="210">
        <v>3065</v>
      </c>
      <c r="J8" s="212" t="s">
        <v>275</v>
      </c>
      <c r="K8" s="207">
        <v>4440</v>
      </c>
      <c r="L8" s="210">
        <v>677</v>
      </c>
      <c r="M8" s="212" t="s">
        <v>275</v>
      </c>
      <c r="N8" s="214">
        <v>1029</v>
      </c>
      <c r="O8" s="210">
        <v>508</v>
      </c>
      <c r="P8" s="212" t="s">
        <v>275</v>
      </c>
      <c r="Q8" s="207">
        <v>683</v>
      </c>
      <c r="R8" s="210">
        <v>967</v>
      </c>
      <c r="S8" s="212" t="s">
        <v>275</v>
      </c>
      <c r="T8" s="207">
        <v>1369</v>
      </c>
      <c r="U8" s="210">
        <v>913</v>
      </c>
      <c r="V8" s="212" t="s">
        <v>275</v>
      </c>
      <c r="W8" s="207">
        <v>1359</v>
      </c>
      <c r="X8" s="209">
        <v>217</v>
      </c>
      <c r="Y8" s="212" t="s">
        <v>275</v>
      </c>
      <c r="Z8" s="207">
        <v>341</v>
      </c>
      <c r="AA8" s="210">
        <v>6368</v>
      </c>
      <c r="AB8" s="212" t="s">
        <v>275</v>
      </c>
      <c r="AC8" s="207">
        <v>8314</v>
      </c>
      <c r="AD8" s="209">
        <v>1163</v>
      </c>
      <c r="AE8" s="212" t="s">
        <v>275</v>
      </c>
      <c r="AF8" s="207">
        <v>2078</v>
      </c>
      <c r="AG8" s="209">
        <v>2290</v>
      </c>
      <c r="AH8" s="212" t="s">
        <v>275</v>
      </c>
      <c r="AI8" s="207">
        <v>2791</v>
      </c>
      <c r="AJ8" s="209">
        <v>1493</v>
      </c>
      <c r="AK8" s="212" t="s">
        <v>275</v>
      </c>
      <c r="AL8" s="207">
        <v>1727</v>
      </c>
      <c r="AM8" s="209">
        <v>872</v>
      </c>
      <c r="AN8" s="212" t="s">
        <v>275</v>
      </c>
      <c r="AO8" s="207">
        <v>1035</v>
      </c>
      <c r="AP8" s="209">
        <v>550</v>
      </c>
      <c r="AQ8" s="212" t="s">
        <v>275</v>
      </c>
      <c r="AR8" s="207">
        <v>683</v>
      </c>
    </row>
    <row r="9" spans="1:44" ht="16.5" customHeight="1">
      <c r="A9" s="333"/>
      <c r="B9" s="334"/>
      <c r="C9" s="421">
        <v>88</v>
      </c>
      <c r="D9" s="391"/>
      <c r="E9" s="391"/>
      <c r="F9" s="391">
        <v>85.8</v>
      </c>
      <c r="G9" s="391"/>
      <c r="H9" s="391"/>
      <c r="I9" s="391">
        <v>69</v>
      </c>
      <c r="J9" s="391"/>
      <c r="K9" s="391"/>
      <c r="L9" s="390">
        <v>65.8</v>
      </c>
      <c r="M9" s="390"/>
      <c r="N9" s="390"/>
      <c r="O9" s="391">
        <v>74.4</v>
      </c>
      <c r="P9" s="391"/>
      <c r="Q9" s="391"/>
      <c r="R9" s="391">
        <v>70.6</v>
      </c>
      <c r="S9" s="391"/>
      <c r="T9" s="391"/>
      <c r="U9" s="391">
        <v>67.2</v>
      </c>
      <c r="V9" s="391"/>
      <c r="W9" s="391"/>
      <c r="X9" s="391">
        <v>57.4</v>
      </c>
      <c r="Y9" s="391"/>
      <c r="Z9" s="391"/>
      <c r="AA9" s="391">
        <v>76.6</v>
      </c>
      <c r="AB9" s="391"/>
      <c r="AC9" s="391"/>
      <c r="AD9" s="391">
        <v>56</v>
      </c>
      <c r="AE9" s="391"/>
      <c r="AF9" s="391"/>
      <c r="AG9" s="390">
        <v>82</v>
      </c>
      <c r="AH9" s="390"/>
      <c r="AI9" s="390"/>
      <c r="AJ9" s="391">
        <v>86.5</v>
      </c>
      <c r="AK9" s="391"/>
      <c r="AL9" s="391"/>
      <c r="AM9" s="391">
        <v>84.3</v>
      </c>
      <c r="AN9" s="391"/>
      <c r="AO9" s="391"/>
      <c r="AP9" s="390">
        <v>80.5</v>
      </c>
      <c r="AQ9" s="390"/>
      <c r="AR9" s="390"/>
    </row>
    <row r="10" spans="1:44" ht="16.5" customHeight="1">
      <c r="A10" s="333" t="s">
        <v>59</v>
      </c>
      <c r="B10" s="334"/>
      <c r="C10" s="215">
        <v>255</v>
      </c>
      <c r="D10" s="212" t="s">
        <v>275</v>
      </c>
      <c r="E10" s="214">
        <v>304</v>
      </c>
      <c r="F10" s="210">
        <v>248</v>
      </c>
      <c r="G10" s="212" t="s">
        <v>275</v>
      </c>
      <c r="H10" s="207">
        <v>314</v>
      </c>
      <c r="I10" s="210">
        <v>3058</v>
      </c>
      <c r="J10" s="212" t="s">
        <v>275</v>
      </c>
      <c r="K10" s="207">
        <v>4469</v>
      </c>
      <c r="L10" s="210">
        <v>679</v>
      </c>
      <c r="M10" s="212" t="s">
        <v>275</v>
      </c>
      <c r="N10" s="214">
        <v>1030</v>
      </c>
      <c r="O10" s="210">
        <v>507</v>
      </c>
      <c r="P10" s="212" t="s">
        <v>275</v>
      </c>
      <c r="Q10" s="207">
        <v>688</v>
      </c>
      <c r="R10" s="210">
        <v>951</v>
      </c>
      <c r="S10" s="212" t="s">
        <v>275</v>
      </c>
      <c r="T10" s="207">
        <v>1374</v>
      </c>
      <c r="U10" s="210">
        <v>921</v>
      </c>
      <c r="V10" s="212" t="s">
        <v>275</v>
      </c>
      <c r="W10" s="207">
        <v>1377</v>
      </c>
      <c r="X10" s="209">
        <v>235</v>
      </c>
      <c r="Y10" s="212" t="s">
        <v>275</v>
      </c>
      <c r="Z10" s="207">
        <v>328</v>
      </c>
      <c r="AA10" s="210">
        <v>5526</v>
      </c>
      <c r="AB10" s="212" t="s">
        <v>275</v>
      </c>
      <c r="AC10" s="207">
        <v>8343</v>
      </c>
      <c r="AD10" s="209">
        <v>892</v>
      </c>
      <c r="AE10" s="212" t="s">
        <v>275</v>
      </c>
      <c r="AF10" s="207">
        <v>2072</v>
      </c>
      <c r="AG10" s="209">
        <v>1971</v>
      </c>
      <c r="AH10" s="212" t="s">
        <v>275</v>
      </c>
      <c r="AI10" s="207">
        <v>2792</v>
      </c>
      <c r="AJ10" s="209">
        <v>1345</v>
      </c>
      <c r="AK10" s="212" t="s">
        <v>275</v>
      </c>
      <c r="AL10" s="207">
        <v>1736</v>
      </c>
      <c r="AM10" s="209">
        <v>785</v>
      </c>
      <c r="AN10" s="212" t="s">
        <v>275</v>
      </c>
      <c r="AO10" s="207">
        <v>1048</v>
      </c>
      <c r="AP10" s="209">
        <v>533</v>
      </c>
      <c r="AQ10" s="212" t="s">
        <v>275</v>
      </c>
      <c r="AR10" s="207">
        <v>695</v>
      </c>
    </row>
    <row r="11" spans="1:44" ht="16.5" customHeight="1">
      <c r="A11" s="333"/>
      <c r="B11" s="334"/>
      <c r="C11" s="421">
        <v>83.8</v>
      </c>
      <c r="D11" s="391"/>
      <c r="E11" s="391"/>
      <c r="F11" s="391">
        <v>79</v>
      </c>
      <c r="G11" s="391"/>
      <c r="H11" s="391"/>
      <c r="I11" s="391">
        <v>68.4</v>
      </c>
      <c r="J11" s="391"/>
      <c r="K11" s="391"/>
      <c r="L11" s="390">
        <v>65.9</v>
      </c>
      <c r="M11" s="390"/>
      <c r="N11" s="390"/>
      <c r="O11" s="391">
        <v>73.7</v>
      </c>
      <c r="P11" s="391"/>
      <c r="Q11" s="391"/>
      <c r="R11" s="391">
        <v>69.2</v>
      </c>
      <c r="S11" s="391"/>
      <c r="T11" s="391"/>
      <c r="U11" s="391">
        <v>66.9</v>
      </c>
      <c r="V11" s="391"/>
      <c r="W11" s="391"/>
      <c r="X11" s="391">
        <v>71.6</v>
      </c>
      <c r="Y11" s="391"/>
      <c r="Z11" s="391"/>
      <c r="AA11" s="391">
        <v>66.2</v>
      </c>
      <c r="AB11" s="391"/>
      <c r="AC11" s="391"/>
      <c r="AD11" s="391">
        <v>43.1</v>
      </c>
      <c r="AE11" s="391"/>
      <c r="AF11" s="391"/>
      <c r="AG11" s="390">
        <v>70.6</v>
      </c>
      <c r="AH11" s="390"/>
      <c r="AI11" s="390"/>
      <c r="AJ11" s="391">
        <v>77.5</v>
      </c>
      <c r="AK11" s="391"/>
      <c r="AL11" s="391"/>
      <c r="AM11" s="391">
        <v>74.9</v>
      </c>
      <c r="AN11" s="391"/>
      <c r="AO11" s="391"/>
      <c r="AP11" s="390">
        <v>76.7</v>
      </c>
      <c r="AQ11" s="390"/>
      <c r="AR11" s="390"/>
    </row>
    <row r="12" spans="1:44" ht="16.5" customHeight="1">
      <c r="A12" s="333" t="s">
        <v>58</v>
      </c>
      <c r="B12" s="334"/>
      <c r="C12" s="215">
        <v>105</v>
      </c>
      <c r="D12" s="212" t="s">
        <v>275</v>
      </c>
      <c r="E12" s="214">
        <v>269</v>
      </c>
      <c r="F12" s="210">
        <v>118</v>
      </c>
      <c r="G12" s="212" t="s">
        <v>275</v>
      </c>
      <c r="H12" s="207">
        <v>296</v>
      </c>
      <c r="I12" s="210">
        <v>1647</v>
      </c>
      <c r="J12" s="212" t="s">
        <v>275</v>
      </c>
      <c r="K12" s="207">
        <v>4147</v>
      </c>
      <c r="L12" s="210">
        <v>358</v>
      </c>
      <c r="M12" s="212" t="s">
        <v>275</v>
      </c>
      <c r="N12" s="214">
        <v>957</v>
      </c>
      <c r="O12" s="210">
        <v>278</v>
      </c>
      <c r="P12" s="212" t="s">
        <v>275</v>
      </c>
      <c r="Q12" s="207">
        <v>639</v>
      </c>
      <c r="R12" s="210">
        <v>495</v>
      </c>
      <c r="S12" s="212" t="s">
        <v>275</v>
      </c>
      <c r="T12" s="207">
        <v>1276</v>
      </c>
      <c r="U12" s="210">
        <v>516</v>
      </c>
      <c r="V12" s="212" t="s">
        <v>275</v>
      </c>
      <c r="W12" s="207">
        <v>1275</v>
      </c>
      <c r="X12" s="209">
        <v>118</v>
      </c>
      <c r="Y12" s="212" t="s">
        <v>275</v>
      </c>
      <c r="Z12" s="207">
        <v>273</v>
      </c>
      <c r="AA12" s="210">
        <v>3735</v>
      </c>
      <c r="AB12" s="212" t="s">
        <v>275</v>
      </c>
      <c r="AC12" s="207">
        <v>7619</v>
      </c>
      <c r="AD12" s="209">
        <v>564</v>
      </c>
      <c r="AE12" s="212" t="s">
        <v>275</v>
      </c>
      <c r="AF12" s="207">
        <v>1869</v>
      </c>
      <c r="AG12" s="209">
        <v>1413</v>
      </c>
      <c r="AH12" s="212" t="s">
        <v>275</v>
      </c>
      <c r="AI12" s="207">
        <v>2560</v>
      </c>
      <c r="AJ12" s="209">
        <v>851</v>
      </c>
      <c r="AK12" s="212" t="s">
        <v>275</v>
      </c>
      <c r="AL12" s="207">
        <v>1596</v>
      </c>
      <c r="AM12" s="209">
        <v>525</v>
      </c>
      <c r="AN12" s="212" t="s">
        <v>275</v>
      </c>
      <c r="AO12" s="207">
        <v>957</v>
      </c>
      <c r="AP12" s="209">
        <v>382</v>
      </c>
      <c r="AQ12" s="212" t="s">
        <v>275</v>
      </c>
      <c r="AR12" s="207">
        <v>637</v>
      </c>
    </row>
    <row r="13" spans="1:44" ht="16.5" customHeight="1">
      <c r="A13" s="333"/>
      <c r="B13" s="334"/>
      <c r="C13" s="421">
        <v>39</v>
      </c>
      <c r="D13" s="391"/>
      <c r="E13" s="391"/>
      <c r="F13" s="391">
        <v>39.9</v>
      </c>
      <c r="G13" s="391"/>
      <c r="H13" s="391"/>
      <c r="I13" s="391">
        <v>39.7</v>
      </c>
      <c r="J13" s="391"/>
      <c r="K13" s="391"/>
      <c r="L13" s="390">
        <v>37.4</v>
      </c>
      <c r="M13" s="390"/>
      <c r="N13" s="390"/>
      <c r="O13" s="391">
        <v>43.5</v>
      </c>
      <c r="P13" s="391"/>
      <c r="Q13" s="391"/>
      <c r="R13" s="391">
        <v>38.8</v>
      </c>
      <c r="S13" s="391"/>
      <c r="T13" s="391"/>
      <c r="U13" s="391">
        <v>40.5</v>
      </c>
      <c r="V13" s="391"/>
      <c r="W13" s="391"/>
      <c r="X13" s="391">
        <v>43.2</v>
      </c>
      <c r="Y13" s="391"/>
      <c r="Z13" s="391"/>
      <c r="AA13" s="391">
        <v>49</v>
      </c>
      <c r="AB13" s="391"/>
      <c r="AC13" s="391"/>
      <c r="AD13" s="391">
        <v>30.2</v>
      </c>
      <c r="AE13" s="391"/>
      <c r="AF13" s="391"/>
      <c r="AG13" s="390">
        <v>55.2</v>
      </c>
      <c r="AH13" s="390"/>
      <c r="AI13" s="390"/>
      <c r="AJ13" s="391">
        <v>53.3</v>
      </c>
      <c r="AK13" s="391"/>
      <c r="AL13" s="391"/>
      <c r="AM13" s="391">
        <v>54.9</v>
      </c>
      <c r="AN13" s="391"/>
      <c r="AO13" s="391"/>
      <c r="AP13" s="390">
        <v>60</v>
      </c>
      <c r="AQ13" s="390"/>
      <c r="AR13" s="390"/>
    </row>
    <row r="14" spans="1:44" ht="16.5" customHeight="1">
      <c r="A14" s="333" t="s">
        <v>57</v>
      </c>
      <c r="B14" s="333"/>
      <c r="C14" s="215">
        <v>199</v>
      </c>
      <c r="D14" s="212" t="s">
        <v>275</v>
      </c>
      <c r="E14" s="214">
        <v>311</v>
      </c>
      <c r="F14" s="210">
        <v>151</v>
      </c>
      <c r="G14" s="212" t="s">
        <v>275</v>
      </c>
      <c r="H14" s="207">
        <v>316</v>
      </c>
      <c r="I14" s="210">
        <v>2119</v>
      </c>
      <c r="J14" s="212" t="s">
        <v>275</v>
      </c>
      <c r="K14" s="207">
        <v>4468</v>
      </c>
      <c r="L14" s="210">
        <v>485</v>
      </c>
      <c r="M14" s="212" t="s">
        <v>275</v>
      </c>
      <c r="N14" s="214">
        <v>1033</v>
      </c>
      <c r="O14" s="210">
        <v>339</v>
      </c>
      <c r="P14" s="212" t="s">
        <v>275</v>
      </c>
      <c r="Q14" s="207">
        <v>687</v>
      </c>
      <c r="R14" s="210">
        <v>650</v>
      </c>
      <c r="S14" s="212" t="s">
        <v>275</v>
      </c>
      <c r="T14" s="207">
        <v>1374</v>
      </c>
      <c r="U14" s="210">
        <v>645</v>
      </c>
      <c r="V14" s="212" t="s">
        <v>275</v>
      </c>
      <c r="W14" s="207">
        <v>1374</v>
      </c>
      <c r="X14" s="209">
        <v>240</v>
      </c>
      <c r="Y14" s="212" t="s">
        <v>275</v>
      </c>
      <c r="Z14" s="207">
        <v>343</v>
      </c>
      <c r="AA14" s="210">
        <v>4263</v>
      </c>
      <c r="AB14" s="212" t="s">
        <v>275</v>
      </c>
      <c r="AC14" s="207">
        <v>8238</v>
      </c>
      <c r="AD14" s="209">
        <v>745</v>
      </c>
      <c r="AE14" s="212" t="s">
        <v>275</v>
      </c>
      <c r="AF14" s="207">
        <v>2032</v>
      </c>
      <c r="AG14" s="209">
        <v>1511</v>
      </c>
      <c r="AH14" s="212" t="s">
        <v>275</v>
      </c>
      <c r="AI14" s="207">
        <v>2759</v>
      </c>
      <c r="AJ14" s="209">
        <v>1002</v>
      </c>
      <c r="AK14" s="212" t="s">
        <v>275</v>
      </c>
      <c r="AL14" s="207">
        <v>1726</v>
      </c>
      <c r="AM14" s="209">
        <v>573</v>
      </c>
      <c r="AN14" s="212" t="s">
        <v>275</v>
      </c>
      <c r="AO14" s="207">
        <v>1032</v>
      </c>
      <c r="AP14" s="209">
        <v>432</v>
      </c>
      <c r="AQ14" s="212" t="s">
        <v>275</v>
      </c>
      <c r="AR14" s="207">
        <v>689</v>
      </c>
    </row>
    <row r="15" spans="1:44" ht="16.5" customHeight="1">
      <c r="A15" s="333"/>
      <c r="B15" s="333"/>
      <c r="C15" s="421">
        <v>64</v>
      </c>
      <c r="D15" s="391"/>
      <c r="E15" s="391"/>
      <c r="F15" s="391">
        <v>47.8</v>
      </c>
      <c r="G15" s="391"/>
      <c r="H15" s="391"/>
      <c r="I15" s="391">
        <v>47.4</v>
      </c>
      <c r="J15" s="391"/>
      <c r="K15" s="391"/>
      <c r="L15" s="390">
        <v>47</v>
      </c>
      <c r="M15" s="390"/>
      <c r="N15" s="390"/>
      <c r="O15" s="391">
        <v>49.3</v>
      </c>
      <c r="P15" s="391"/>
      <c r="Q15" s="391"/>
      <c r="R15" s="391">
        <v>47.3</v>
      </c>
      <c r="S15" s="391"/>
      <c r="T15" s="391"/>
      <c r="U15" s="391">
        <v>46.9</v>
      </c>
      <c r="V15" s="391"/>
      <c r="W15" s="391"/>
      <c r="X15" s="391">
        <v>70</v>
      </c>
      <c r="Y15" s="391"/>
      <c r="Z15" s="391"/>
      <c r="AA15" s="391">
        <v>51.7</v>
      </c>
      <c r="AB15" s="391"/>
      <c r="AC15" s="391"/>
      <c r="AD15" s="391">
        <v>36.7</v>
      </c>
      <c r="AE15" s="391"/>
      <c r="AF15" s="391"/>
      <c r="AG15" s="390">
        <v>54.8</v>
      </c>
      <c r="AH15" s="390"/>
      <c r="AI15" s="390"/>
      <c r="AJ15" s="391">
        <v>58.1</v>
      </c>
      <c r="AK15" s="391"/>
      <c r="AL15" s="391"/>
      <c r="AM15" s="391">
        <v>55.5</v>
      </c>
      <c r="AN15" s="391"/>
      <c r="AO15" s="391"/>
      <c r="AP15" s="390">
        <v>62.7</v>
      </c>
      <c r="AQ15" s="390"/>
      <c r="AR15" s="390"/>
    </row>
    <row r="16" spans="1:44" ht="16.5" customHeight="1">
      <c r="A16" s="316" t="s">
        <v>56</v>
      </c>
      <c r="B16" s="316"/>
      <c r="C16" s="224">
        <v>238</v>
      </c>
      <c r="D16" s="219" t="s">
        <v>275</v>
      </c>
      <c r="E16" s="223">
        <v>303</v>
      </c>
      <c r="F16" s="221">
        <v>216</v>
      </c>
      <c r="G16" s="219" t="s">
        <v>275</v>
      </c>
      <c r="H16" s="218">
        <v>310</v>
      </c>
      <c r="I16" s="221">
        <v>2906</v>
      </c>
      <c r="J16" s="219" t="s">
        <v>275</v>
      </c>
      <c r="K16" s="218">
        <v>4451</v>
      </c>
      <c r="L16" s="221">
        <v>635</v>
      </c>
      <c r="M16" s="219" t="s">
        <v>275</v>
      </c>
      <c r="N16" s="222">
        <v>1027</v>
      </c>
      <c r="O16" s="221">
        <v>480</v>
      </c>
      <c r="P16" s="219" t="s">
        <v>275</v>
      </c>
      <c r="Q16" s="218">
        <v>685</v>
      </c>
      <c r="R16" s="221">
        <v>928</v>
      </c>
      <c r="S16" s="219" t="s">
        <v>275</v>
      </c>
      <c r="T16" s="218">
        <v>1368</v>
      </c>
      <c r="U16" s="221">
        <v>863</v>
      </c>
      <c r="V16" s="219" t="s">
        <v>275</v>
      </c>
      <c r="W16" s="218">
        <v>1371</v>
      </c>
      <c r="X16" s="221">
        <v>245</v>
      </c>
      <c r="Y16" s="219" t="s">
        <v>275</v>
      </c>
      <c r="Z16" s="218">
        <v>331</v>
      </c>
      <c r="AA16" s="221">
        <v>5157</v>
      </c>
      <c r="AB16" s="219" t="s">
        <v>275</v>
      </c>
      <c r="AC16" s="218">
        <v>8146</v>
      </c>
      <c r="AD16" s="221">
        <v>899</v>
      </c>
      <c r="AE16" s="219" t="s">
        <v>275</v>
      </c>
      <c r="AF16" s="218">
        <v>2033</v>
      </c>
      <c r="AG16" s="221">
        <v>1808</v>
      </c>
      <c r="AH16" s="219" t="s">
        <v>275</v>
      </c>
      <c r="AI16" s="218">
        <v>2699</v>
      </c>
      <c r="AJ16" s="221">
        <v>1204</v>
      </c>
      <c r="AK16" s="219" t="s">
        <v>275</v>
      </c>
      <c r="AL16" s="218">
        <v>1709</v>
      </c>
      <c r="AM16" s="221">
        <v>712</v>
      </c>
      <c r="AN16" s="219" t="s">
        <v>275</v>
      </c>
      <c r="AO16" s="218">
        <v>1023</v>
      </c>
      <c r="AP16" s="220">
        <v>534</v>
      </c>
      <c r="AQ16" s="219" t="s">
        <v>275</v>
      </c>
      <c r="AR16" s="218">
        <v>682</v>
      </c>
    </row>
    <row r="17" spans="1:44" ht="16.5" customHeight="1">
      <c r="A17" s="316"/>
      <c r="B17" s="337"/>
      <c r="C17" s="424">
        <v>78.5</v>
      </c>
      <c r="D17" s="402"/>
      <c r="E17" s="402"/>
      <c r="F17" s="402">
        <v>69.7</v>
      </c>
      <c r="G17" s="402"/>
      <c r="H17" s="402"/>
      <c r="I17" s="402">
        <v>65.3</v>
      </c>
      <c r="J17" s="402"/>
      <c r="K17" s="402"/>
      <c r="L17" s="403">
        <f>ROUND(L16/N16*100,1)</f>
        <v>61.8</v>
      </c>
      <c r="M17" s="403"/>
      <c r="N17" s="403"/>
      <c r="O17" s="402">
        <f>ROUND(O16/Q16*100,1)</f>
        <v>70.1</v>
      </c>
      <c r="P17" s="402"/>
      <c r="Q17" s="402"/>
      <c r="R17" s="402">
        <f>ROUND(R16/T16*100,1)</f>
        <v>67.8</v>
      </c>
      <c r="S17" s="402"/>
      <c r="T17" s="402"/>
      <c r="U17" s="402">
        <f>ROUND(U16/W16*100,1)</f>
        <v>62.9</v>
      </c>
      <c r="V17" s="402"/>
      <c r="W17" s="402"/>
      <c r="X17" s="402">
        <v>74</v>
      </c>
      <c r="Y17" s="402"/>
      <c r="Z17" s="402"/>
      <c r="AA17" s="402">
        <v>63.3</v>
      </c>
      <c r="AB17" s="402"/>
      <c r="AC17" s="402"/>
      <c r="AD17" s="402">
        <f>ROUND(AD16/AF16*100,1)</f>
        <v>44.2</v>
      </c>
      <c r="AE17" s="402"/>
      <c r="AF17" s="402"/>
      <c r="AG17" s="403">
        <f>ROUND(AG16/AI16*100,1)</f>
        <v>67</v>
      </c>
      <c r="AH17" s="403"/>
      <c r="AI17" s="403"/>
      <c r="AJ17" s="402">
        <f>ROUND(AJ16/AL16*100,1)</f>
        <v>70.5</v>
      </c>
      <c r="AK17" s="402"/>
      <c r="AL17" s="402"/>
      <c r="AM17" s="402">
        <f>ROUND(AM16/AO16*100,1)</f>
        <v>69.6</v>
      </c>
      <c r="AN17" s="402"/>
      <c r="AO17" s="402"/>
      <c r="AP17" s="403">
        <f>ROUND(AP16/AR16*100,1)</f>
        <v>78.3</v>
      </c>
      <c r="AQ17" s="403"/>
      <c r="AR17" s="403"/>
    </row>
    <row r="18" spans="1:44" ht="6" customHeight="1">
      <c r="A18" s="9"/>
      <c r="B18" s="9"/>
      <c r="C18" s="405"/>
      <c r="D18" s="400"/>
      <c r="E18" s="400"/>
      <c r="F18" s="400"/>
      <c r="G18" s="400"/>
      <c r="H18" s="400"/>
      <c r="I18" s="400"/>
      <c r="J18" s="400"/>
      <c r="K18" s="400"/>
      <c r="L18" s="400"/>
      <c r="M18" s="400"/>
      <c r="N18" s="400"/>
      <c r="O18" s="400"/>
      <c r="P18" s="400"/>
      <c r="Q18" s="400"/>
      <c r="R18" s="400"/>
      <c r="S18" s="400"/>
      <c r="T18" s="400"/>
      <c r="U18" s="400"/>
      <c r="V18" s="400"/>
      <c r="W18" s="400"/>
      <c r="X18" s="400"/>
      <c r="Y18" s="401"/>
      <c r="Z18" s="401"/>
      <c r="AA18" s="400"/>
      <c r="AB18" s="401"/>
      <c r="AC18" s="401"/>
      <c r="AD18" s="400"/>
      <c r="AE18" s="401"/>
      <c r="AF18" s="401"/>
      <c r="AG18" s="400"/>
      <c r="AH18" s="401"/>
      <c r="AI18" s="401"/>
      <c r="AJ18" s="400"/>
      <c r="AK18" s="401"/>
      <c r="AL18" s="401"/>
      <c r="AM18" s="400"/>
      <c r="AN18" s="401"/>
      <c r="AO18" s="401"/>
      <c r="AP18" s="400"/>
      <c r="AQ18" s="401"/>
      <c r="AR18" s="401"/>
    </row>
    <row r="19" spans="1:45" ht="16.5" customHeight="1">
      <c r="A19" s="57" t="s">
        <v>183</v>
      </c>
      <c r="B19" s="170" t="s">
        <v>182</v>
      </c>
      <c r="C19" s="215">
        <v>20</v>
      </c>
      <c r="D19" s="212" t="s">
        <v>275</v>
      </c>
      <c r="E19" s="214">
        <v>25</v>
      </c>
      <c r="F19" s="210">
        <v>16</v>
      </c>
      <c r="G19" s="212" t="s">
        <v>275</v>
      </c>
      <c r="H19" s="207">
        <v>28</v>
      </c>
      <c r="I19" s="213">
        <v>235</v>
      </c>
      <c r="J19" s="212" t="s">
        <v>275</v>
      </c>
      <c r="K19" s="207">
        <v>377</v>
      </c>
      <c r="L19" s="210">
        <v>57</v>
      </c>
      <c r="M19" s="212" t="s">
        <v>275</v>
      </c>
      <c r="N19" s="207">
        <v>87</v>
      </c>
      <c r="O19" s="210">
        <v>34</v>
      </c>
      <c r="P19" s="212" t="s">
        <v>275</v>
      </c>
      <c r="Q19" s="207">
        <v>58</v>
      </c>
      <c r="R19" s="210">
        <v>69</v>
      </c>
      <c r="S19" s="212" t="s">
        <v>275</v>
      </c>
      <c r="T19" s="207">
        <v>116</v>
      </c>
      <c r="U19" s="210">
        <v>75</v>
      </c>
      <c r="V19" s="212" t="s">
        <v>275</v>
      </c>
      <c r="W19" s="207">
        <v>116</v>
      </c>
      <c r="X19" s="209">
        <v>29</v>
      </c>
      <c r="Y19" s="212" t="s">
        <v>275</v>
      </c>
      <c r="Z19" s="207">
        <v>29</v>
      </c>
      <c r="AA19" s="217">
        <v>405</v>
      </c>
      <c r="AB19" s="208" t="s">
        <v>275</v>
      </c>
      <c r="AC19" s="207">
        <v>696</v>
      </c>
      <c r="AD19" s="210">
        <v>58</v>
      </c>
      <c r="AE19" s="208" t="s">
        <v>275</v>
      </c>
      <c r="AF19" s="207">
        <v>174</v>
      </c>
      <c r="AG19" s="209">
        <v>136</v>
      </c>
      <c r="AH19" s="208" t="s">
        <v>275</v>
      </c>
      <c r="AI19" s="207">
        <v>232</v>
      </c>
      <c r="AJ19" s="209">
        <v>107</v>
      </c>
      <c r="AK19" s="208" t="s">
        <v>275</v>
      </c>
      <c r="AL19" s="207">
        <v>145</v>
      </c>
      <c r="AM19" s="209">
        <v>63</v>
      </c>
      <c r="AN19" s="208" t="s">
        <v>275</v>
      </c>
      <c r="AO19" s="207">
        <v>87</v>
      </c>
      <c r="AP19" s="209">
        <v>41</v>
      </c>
      <c r="AQ19" s="208" t="s">
        <v>275</v>
      </c>
      <c r="AR19" s="207">
        <v>58</v>
      </c>
      <c r="AS19" s="216"/>
    </row>
    <row r="20" spans="1:44" ht="16.5" customHeight="1">
      <c r="A20" s="57"/>
      <c r="B20" s="170" t="s">
        <v>212</v>
      </c>
      <c r="C20" s="215">
        <v>16</v>
      </c>
      <c r="D20" s="212" t="s">
        <v>275</v>
      </c>
      <c r="E20" s="214">
        <v>29</v>
      </c>
      <c r="F20" s="210">
        <v>18</v>
      </c>
      <c r="G20" s="212" t="s">
        <v>275</v>
      </c>
      <c r="H20" s="207">
        <v>30</v>
      </c>
      <c r="I20" s="213">
        <v>236</v>
      </c>
      <c r="J20" s="212" t="s">
        <v>275</v>
      </c>
      <c r="K20" s="207">
        <v>390</v>
      </c>
      <c r="L20" s="210">
        <v>52</v>
      </c>
      <c r="M20" s="212" t="s">
        <v>275</v>
      </c>
      <c r="N20" s="207">
        <v>90</v>
      </c>
      <c r="O20" s="210">
        <v>39</v>
      </c>
      <c r="P20" s="212" t="s">
        <v>275</v>
      </c>
      <c r="Q20" s="207">
        <v>60</v>
      </c>
      <c r="R20" s="210">
        <v>73</v>
      </c>
      <c r="S20" s="212" t="s">
        <v>275</v>
      </c>
      <c r="T20" s="207">
        <v>120</v>
      </c>
      <c r="U20" s="210">
        <v>72</v>
      </c>
      <c r="V20" s="212" t="s">
        <v>275</v>
      </c>
      <c r="W20" s="207">
        <v>120</v>
      </c>
      <c r="X20" s="209">
        <v>7</v>
      </c>
      <c r="Y20" s="212" t="s">
        <v>275</v>
      </c>
      <c r="Z20" s="207">
        <v>30</v>
      </c>
      <c r="AA20" s="211">
        <v>385</v>
      </c>
      <c r="AB20" s="208" t="s">
        <v>275</v>
      </c>
      <c r="AC20" s="207">
        <v>720</v>
      </c>
      <c r="AD20" s="210">
        <v>58</v>
      </c>
      <c r="AE20" s="208" t="s">
        <v>275</v>
      </c>
      <c r="AF20" s="207">
        <v>180</v>
      </c>
      <c r="AG20" s="209">
        <v>132</v>
      </c>
      <c r="AH20" s="208" t="s">
        <v>275</v>
      </c>
      <c r="AI20" s="207">
        <v>240</v>
      </c>
      <c r="AJ20" s="209">
        <v>99</v>
      </c>
      <c r="AK20" s="208" t="s">
        <v>275</v>
      </c>
      <c r="AL20" s="207">
        <v>150</v>
      </c>
      <c r="AM20" s="209">
        <v>58</v>
      </c>
      <c r="AN20" s="208" t="s">
        <v>275</v>
      </c>
      <c r="AO20" s="207">
        <v>90</v>
      </c>
      <c r="AP20" s="209">
        <v>38</v>
      </c>
      <c r="AQ20" s="208" t="s">
        <v>275</v>
      </c>
      <c r="AR20" s="207">
        <v>60</v>
      </c>
    </row>
    <row r="21" spans="1:44" ht="16.5" customHeight="1">
      <c r="A21" s="57"/>
      <c r="B21" s="170" t="s">
        <v>211</v>
      </c>
      <c r="C21" s="215">
        <v>13</v>
      </c>
      <c r="D21" s="212" t="s">
        <v>275</v>
      </c>
      <c r="E21" s="214">
        <v>23</v>
      </c>
      <c r="F21" s="210">
        <v>17</v>
      </c>
      <c r="G21" s="212" t="s">
        <v>275</v>
      </c>
      <c r="H21" s="207">
        <v>24</v>
      </c>
      <c r="I21" s="213">
        <v>257</v>
      </c>
      <c r="J21" s="212" t="s">
        <v>275</v>
      </c>
      <c r="K21" s="207">
        <v>377</v>
      </c>
      <c r="L21" s="210">
        <v>65</v>
      </c>
      <c r="M21" s="212" t="s">
        <v>275</v>
      </c>
      <c r="N21" s="207">
        <v>87</v>
      </c>
      <c r="O21" s="210">
        <v>45</v>
      </c>
      <c r="P21" s="212" t="s">
        <v>275</v>
      </c>
      <c r="Q21" s="207">
        <v>58</v>
      </c>
      <c r="R21" s="210">
        <v>79</v>
      </c>
      <c r="S21" s="212" t="s">
        <v>275</v>
      </c>
      <c r="T21" s="207">
        <v>116</v>
      </c>
      <c r="U21" s="210">
        <v>68</v>
      </c>
      <c r="V21" s="212" t="s">
        <v>275</v>
      </c>
      <c r="W21" s="207">
        <v>116</v>
      </c>
      <c r="X21" s="209">
        <v>13</v>
      </c>
      <c r="Y21" s="212" t="s">
        <v>275</v>
      </c>
      <c r="Z21" s="207">
        <v>28</v>
      </c>
      <c r="AA21" s="211">
        <v>396</v>
      </c>
      <c r="AB21" s="208" t="s">
        <v>275</v>
      </c>
      <c r="AC21" s="207">
        <v>696</v>
      </c>
      <c r="AD21" s="210">
        <v>63</v>
      </c>
      <c r="AE21" s="208" t="s">
        <v>275</v>
      </c>
      <c r="AF21" s="207">
        <v>174</v>
      </c>
      <c r="AG21" s="209">
        <v>133</v>
      </c>
      <c r="AH21" s="208" t="s">
        <v>275</v>
      </c>
      <c r="AI21" s="207">
        <v>232</v>
      </c>
      <c r="AJ21" s="209">
        <v>106</v>
      </c>
      <c r="AK21" s="208" t="s">
        <v>275</v>
      </c>
      <c r="AL21" s="207">
        <v>145</v>
      </c>
      <c r="AM21" s="209">
        <v>53</v>
      </c>
      <c r="AN21" s="208" t="s">
        <v>275</v>
      </c>
      <c r="AO21" s="207">
        <v>87</v>
      </c>
      <c r="AP21" s="209">
        <v>41</v>
      </c>
      <c r="AQ21" s="208" t="s">
        <v>275</v>
      </c>
      <c r="AR21" s="207">
        <v>58</v>
      </c>
    </row>
    <row r="22" spans="1:44" ht="16.5" customHeight="1">
      <c r="A22" s="57"/>
      <c r="B22" s="170" t="s">
        <v>179</v>
      </c>
      <c r="C22" s="215">
        <v>23</v>
      </c>
      <c r="D22" s="212" t="s">
        <v>275</v>
      </c>
      <c r="E22" s="214">
        <v>29</v>
      </c>
      <c r="F22" s="210">
        <v>15</v>
      </c>
      <c r="G22" s="212" t="s">
        <v>275</v>
      </c>
      <c r="H22" s="207">
        <v>28</v>
      </c>
      <c r="I22" s="213">
        <v>239</v>
      </c>
      <c r="J22" s="212" t="s">
        <v>275</v>
      </c>
      <c r="K22" s="207">
        <v>390</v>
      </c>
      <c r="L22" s="210">
        <v>45</v>
      </c>
      <c r="M22" s="212" t="s">
        <v>275</v>
      </c>
      <c r="N22" s="207">
        <v>90</v>
      </c>
      <c r="O22" s="210">
        <v>48</v>
      </c>
      <c r="P22" s="212" t="s">
        <v>275</v>
      </c>
      <c r="Q22" s="207">
        <v>60</v>
      </c>
      <c r="R22" s="210">
        <v>74</v>
      </c>
      <c r="S22" s="212" t="s">
        <v>275</v>
      </c>
      <c r="T22" s="207">
        <v>120</v>
      </c>
      <c r="U22" s="210">
        <v>72</v>
      </c>
      <c r="V22" s="212" t="s">
        <v>275</v>
      </c>
      <c r="W22" s="207">
        <v>120</v>
      </c>
      <c r="X22" s="209">
        <v>22</v>
      </c>
      <c r="Y22" s="212" t="s">
        <v>275</v>
      </c>
      <c r="Z22" s="207">
        <v>30</v>
      </c>
      <c r="AA22" s="211">
        <v>442</v>
      </c>
      <c r="AB22" s="208" t="s">
        <v>275</v>
      </c>
      <c r="AC22" s="207">
        <v>718</v>
      </c>
      <c r="AD22" s="210">
        <v>71</v>
      </c>
      <c r="AE22" s="208" t="s">
        <v>275</v>
      </c>
      <c r="AF22" s="207">
        <v>180</v>
      </c>
      <c r="AG22" s="209">
        <v>148</v>
      </c>
      <c r="AH22" s="208" t="s">
        <v>275</v>
      </c>
      <c r="AI22" s="207">
        <v>238</v>
      </c>
      <c r="AJ22" s="209">
        <v>109</v>
      </c>
      <c r="AK22" s="208" t="s">
        <v>275</v>
      </c>
      <c r="AL22" s="207">
        <v>150</v>
      </c>
      <c r="AM22" s="209">
        <v>61</v>
      </c>
      <c r="AN22" s="208" t="s">
        <v>275</v>
      </c>
      <c r="AO22" s="207">
        <v>90</v>
      </c>
      <c r="AP22" s="209">
        <v>53</v>
      </c>
      <c r="AQ22" s="208" t="s">
        <v>275</v>
      </c>
      <c r="AR22" s="207">
        <v>60</v>
      </c>
    </row>
    <row r="23" spans="1:44" ht="16.5" customHeight="1">
      <c r="A23" s="57"/>
      <c r="B23" s="170" t="s">
        <v>178</v>
      </c>
      <c r="C23" s="215">
        <v>20</v>
      </c>
      <c r="D23" s="212" t="s">
        <v>275</v>
      </c>
      <c r="E23" s="214">
        <v>25</v>
      </c>
      <c r="F23" s="210">
        <v>17</v>
      </c>
      <c r="G23" s="212" t="s">
        <v>275</v>
      </c>
      <c r="H23" s="207">
        <v>29</v>
      </c>
      <c r="I23" s="213">
        <v>156</v>
      </c>
      <c r="J23" s="212" t="s">
        <v>275</v>
      </c>
      <c r="K23" s="207">
        <v>390</v>
      </c>
      <c r="L23" s="210">
        <v>31</v>
      </c>
      <c r="M23" s="212" t="s">
        <v>275</v>
      </c>
      <c r="N23" s="207">
        <v>90</v>
      </c>
      <c r="O23" s="210">
        <v>34</v>
      </c>
      <c r="P23" s="212" t="s">
        <v>275</v>
      </c>
      <c r="Q23" s="207">
        <v>60</v>
      </c>
      <c r="R23" s="210">
        <v>55</v>
      </c>
      <c r="S23" s="212" t="s">
        <v>275</v>
      </c>
      <c r="T23" s="207">
        <v>120</v>
      </c>
      <c r="U23" s="210">
        <v>36</v>
      </c>
      <c r="V23" s="212" t="s">
        <v>275</v>
      </c>
      <c r="W23" s="207">
        <v>120</v>
      </c>
      <c r="X23" s="209">
        <v>17</v>
      </c>
      <c r="Y23" s="212" t="s">
        <v>275</v>
      </c>
      <c r="Z23" s="207">
        <v>29</v>
      </c>
      <c r="AA23" s="211">
        <v>472</v>
      </c>
      <c r="AB23" s="208" t="s">
        <v>275</v>
      </c>
      <c r="AC23" s="207">
        <v>665</v>
      </c>
      <c r="AD23" s="210">
        <v>105</v>
      </c>
      <c r="AE23" s="208" t="s">
        <v>275</v>
      </c>
      <c r="AF23" s="207">
        <v>169</v>
      </c>
      <c r="AG23" s="209">
        <v>166</v>
      </c>
      <c r="AH23" s="208" t="s">
        <v>275</v>
      </c>
      <c r="AI23" s="207">
        <v>216</v>
      </c>
      <c r="AJ23" s="209">
        <v>94</v>
      </c>
      <c r="AK23" s="208" t="s">
        <v>275</v>
      </c>
      <c r="AL23" s="207">
        <v>140</v>
      </c>
      <c r="AM23" s="209">
        <v>60</v>
      </c>
      <c r="AN23" s="208" t="s">
        <v>275</v>
      </c>
      <c r="AO23" s="207">
        <v>84</v>
      </c>
      <c r="AP23" s="209">
        <v>47</v>
      </c>
      <c r="AQ23" s="208" t="s">
        <v>275</v>
      </c>
      <c r="AR23" s="207">
        <v>56</v>
      </c>
    </row>
    <row r="24" spans="1:44" ht="16.5" customHeight="1">
      <c r="A24" s="57"/>
      <c r="B24" s="170" t="s">
        <v>177</v>
      </c>
      <c r="C24" s="215">
        <v>19</v>
      </c>
      <c r="D24" s="212" t="s">
        <v>275</v>
      </c>
      <c r="E24" s="214">
        <v>27</v>
      </c>
      <c r="F24" s="210">
        <v>24</v>
      </c>
      <c r="G24" s="212" t="s">
        <v>275</v>
      </c>
      <c r="H24" s="207">
        <v>27</v>
      </c>
      <c r="I24" s="213">
        <v>242</v>
      </c>
      <c r="J24" s="212" t="s">
        <v>275</v>
      </c>
      <c r="K24" s="207">
        <v>377</v>
      </c>
      <c r="L24" s="210">
        <v>47</v>
      </c>
      <c r="M24" s="212" t="s">
        <v>275</v>
      </c>
      <c r="N24" s="207">
        <v>87</v>
      </c>
      <c r="O24" s="210">
        <v>40</v>
      </c>
      <c r="P24" s="212" t="s">
        <v>275</v>
      </c>
      <c r="Q24" s="207">
        <v>58</v>
      </c>
      <c r="R24" s="210">
        <v>78</v>
      </c>
      <c r="S24" s="212" t="s">
        <v>275</v>
      </c>
      <c r="T24" s="207">
        <v>116</v>
      </c>
      <c r="U24" s="210">
        <v>77</v>
      </c>
      <c r="V24" s="212" t="s">
        <v>275</v>
      </c>
      <c r="W24" s="207">
        <v>116</v>
      </c>
      <c r="X24" s="209">
        <v>16</v>
      </c>
      <c r="Y24" s="212" t="s">
        <v>275</v>
      </c>
      <c r="Z24" s="207">
        <v>29</v>
      </c>
      <c r="AA24" s="211">
        <v>400</v>
      </c>
      <c r="AB24" s="208" t="s">
        <v>275</v>
      </c>
      <c r="AC24" s="207">
        <v>676</v>
      </c>
      <c r="AD24" s="210">
        <v>76</v>
      </c>
      <c r="AE24" s="208" t="s">
        <v>275</v>
      </c>
      <c r="AF24" s="207">
        <v>167</v>
      </c>
      <c r="AG24" s="209">
        <v>143</v>
      </c>
      <c r="AH24" s="208" t="s">
        <v>275</v>
      </c>
      <c r="AI24" s="207">
        <v>219</v>
      </c>
      <c r="AJ24" s="209">
        <v>83</v>
      </c>
      <c r="AK24" s="208" t="s">
        <v>275</v>
      </c>
      <c r="AL24" s="207">
        <v>145</v>
      </c>
      <c r="AM24" s="209">
        <v>59</v>
      </c>
      <c r="AN24" s="208" t="s">
        <v>275</v>
      </c>
      <c r="AO24" s="207">
        <v>87</v>
      </c>
      <c r="AP24" s="209">
        <v>39</v>
      </c>
      <c r="AQ24" s="208" t="s">
        <v>275</v>
      </c>
      <c r="AR24" s="207">
        <v>58</v>
      </c>
    </row>
    <row r="25" spans="1:44" ht="16.5" customHeight="1">
      <c r="A25" s="57"/>
      <c r="B25" s="170" t="s">
        <v>176</v>
      </c>
      <c r="C25" s="215">
        <v>25</v>
      </c>
      <c r="D25" s="212" t="s">
        <v>275</v>
      </c>
      <c r="E25" s="214">
        <v>25</v>
      </c>
      <c r="F25" s="210">
        <v>19</v>
      </c>
      <c r="G25" s="212" t="s">
        <v>275</v>
      </c>
      <c r="H25" s="207">
        <v>24</v>
      </c>
      <c r="I25" s="213">
        <v>279</v>
      </c>
      <c r="J25" s="212" t="s">
        <v>275</v>
      </c>
      <c r="K25" s="207">
        <v>357</v>
      </c>
      <c r="L25" s="210">
        <v>64</v>
      </c>
      <c r="M25" s="212" t="s">
        <v>275</v>
      </c>
      <c r="N25" s="207">
        <v>82</v>
      </c>
      <c r="O25" s="210">
        <v>39</v>
      </c>
      <c r="P25" s="212" t="s">
        <v>275</v>
      </c>
      <c r="Q25" s="207">
        <v>54</v>
      </c>
      <c r="R25" s="210">
        <v>90</v>
      </c>
      <c r="S25" s="212" t="s">
        <v>275</v>
      </c>
      <c r="T25" s="207">
        <v>109</v>
      </c>
      <c r="U25" s="210">
        <v>86</v>
      </c>
      <c r="V25" s="212" t="s">
        <v>275</v>
      </c>
      <c r="W25" s="207">
        <v>112</v>
      </c>
      <c r="X25" s="209">
        <v>22</v>
      </c>
      <c r="Y25" s="212" t="s">
        <v>275</v>
      </c>
      <c r="Z25" s="207">
        <v>26</v>
      </c>
      <c r="AA25" s="211">
        <v>409</v>
      </c>
      <c r="AB25" s="208" t="s">
        <v>275</v>
      </c>
      <c r="AC25" s="207">
        <v>657</v>
      </c>
      <c r="AD25" s="210">
        <v>60</v>
      </c>
      <c r="AE25" s="208" t="s">
        <v>275</v>
      </c>
      <c r="AF25" s="207">
        <v>161</v>
      </c>
      <c r="AG25" s="209">
        <v>152</v>
      </c>
      <c r="AH25" s="208" t="s">
        <v>275</v>
      </c>
      <c r="AI25" s="207">
        <v>223</v>
      </c>
      <c r="AJ25" s="209">
        <v>96</v>
      </c>
      <c r="AK25" s="208" t="s">
        <v>275</v>
      </c>
      <c r="AL25" s="207">
        <v>137</v>
      </c>
      <c r="AM25" s="209">
        <v>55</v>
      </c>
      <c r="AN25" s="208" t="s">
        <v>275</v>
      </c>
      <c r="AO25" s="207">
        <v>81</v>
      </c>
      <c r="AP25" s="209">
        <v>46</v>
      </c>
      <c r="AQ25" s="208" t="s">
        <v>275</v>
      </c>
      <c r="AR25" s="207">
        <v>55</v>
      </c>
    </row>
    <row r="26" spans="1:44" ht="16.5" customHeight="1">
      <c r="A26" s="57"/>
      <c r="B26" s="170" t="s">
        <v>210</v>
      </c>
      <c r="C26" s="215">
        <v>26</v>
      </c>
      <c r="D26" s="212" t="s">
        <v>275</v>
      </c>
      <c r="E26" s="214">
        <v>29</v>
      </c>
      <c r="F26" s="210">
        <v>23</v>
      </c>
      <c r="G26" s="212" t="s">
        <v>275</v>
      </c>
      <c r="H26" s="207">
        <v>28</v>
      </c>
      <c r="I26" s="213">
        <v>303</v>
      </c>
      <c r="J26" s="212" t="s">
        <v>275</v>
      </c>
      <c r="K26" s="207">
        <v>377</v>
      </c>
      <c r="L26" s="210">
        <v>69</v>
      </c>
      <c r="M26" s="212" t="s">
        <v>275</v>
      </c>
      <c r="N26" s="207">
        <v>87</v>
      </c>
      <c r="O26" s="210">
        <v>51</v>
      </c>
      <c r="P26" s="212" t="s">
        <v>275</v>
      </c>
      <c r="Q26" s="207">
        <v>58</v>
      </c>
      <c r="R26" s="210">
        <v>94</v>
      </c>
      <c r="S26" s="212" t="s">
        <v>275</v>
      </c>
      <c r="T26" s="207">
        <v>116</v>
      </c>
      <c r="U26" s="210">
        <v>89</v>
      </c>
      <c r="V26" s="212" t="s">
        <v>275</v>
      </c>
      <c r="W26" s="207">
        <v>116</v>
      </c>
      <c r="X26" s="209">
        <v>24</v>
      </c>
      <c r="Y26" s="212" t="s">
        <v>275</v>
      </c>
      <c r="Z26" s="207">
        <v>25</v>
      </c>
      <c r="AA26" s="211">
        <v>480</v>
      </c>
      <c r="AB26" s="208" t="s">
        <v>275</v>
      </c>
      <c r="AC26" s="207">
        <v>677</v>
      </c>
      <c r="AD26" s="210">
        <v>87</v>
      </c>
      <c r="AE26" s="208" t="s">
        <v>275</v>
      </c>
      <c r="AF26" s="207">
        <v>172</v>
      </c>
      <c r="AG26" s="209">
        <v>163</v>
      </c>
      <c r="AH26" s="208" t="s">
        <v>275</v>
      </c>
      <c r="AI26" s="207">
        <v>216</v>
      </c>
      <c r="AJ26" s="209">
        <v>119</v>
      </c>
      <c r="AK26" s="208" t="s">
        <v>275</v>
      </c>
      <c r="AL26" s="207">
        <v>145</v>
      </c>
      <c r="AM26" s="209">
        <v>63</v>
      </c>
      <c r="AN26" s="208" t="s">
        <v>275</v>
      </c>
      <c r="AO26" s="207">
        <v>86</v>
      </c>
      <c r="AP26" s="209">
        <v>48</v>
      </c>
      <c r="AQ26" s="208" t="s">
        <v>275</v>
      </c>
      <c r="AR26" s="207">
        <v>58</v>
      </c>
    </row>
    <row r="27" spans="1:44" ht="16.5" customHeight="1">
      <c r="A27" s="57"/>
      <c r="B27" s="170" t="s">
        <v>209</v>
      </c>
      <c r="C27" s="215">
        <v>19</v>
      </c>
      <c r="D27" s="212" t="s">
        <v>275</v>
      </c>
      <c r="E27" s="214">
        <v>21</v>
      </c>
      <c r="F27" s="210">
        <v>21</v>
      </c>
      <c r="G27" s="212" t="s">
        <v>275</v>
      </c>
      <c r="H27" s="207">
        <v>24</v>
      </c>
      <c r="I27" s="213">
        <v>211</v>
      </c>
      <c r="J27" s="212" t="s">
        <v>275</v>
      </c>
      <c r="K27" s="207">
        <v>351</v>
      </c>
      <c r="L27" s="210">
        <v>44</v>
      </c>
      <c r="M27" s="212" t="s">
        <v>275</v>
      </c>
      <c r="N27" s="207">
        <v>81</v>
      </c>
      <c r="O27" s="210">
        <v>30</v>
      </c>
      <c r="P27" s="212" t="s">
        <v>275</v>
      </c>
      <c r="Q27" s="207">
        <v>54</v>
      </c>
      <c r="R27" s="210">
        <v>77</v>
      </c>
      <c r="S27" s="212" t="s">
        <v>275</v>
      </c>
      <c r="T27" s="207">
        <v>108</v>
      </c>
      <c r="U27" s="210">
        <v>60</v>
      </c>
      <c r="V27" s="212" t="s">
        <v>275</v>
      </c>
      <c r="W27" s="207">
        <v>108</v>
      </c>
      <c r="X27" s="209">
        <v>22</v>
      </c>
      <c r="Y27" s="212" t="s">
        <v>275</v>
      </c>
      <c r="Z27" s="207">
        <v>23</v>
      </c>
      <c r="AA27" s="211">
        <v>440</v>
      </c>
      <c r="AB27" s="208" t="s">
        <v>275</v>
      </c>
      <c r="AC27" s="207">
        <v>647</v>
      </c>
      <c r="AD27" s="210">
        <v>76</v>
      </c>
      <c r="AE27" s="208" t="s">
        <v>275</v>
      </c>
      <c r="AF27" s="207">
        <v>161</v>
      </c>
      <c r="AG27" s="209">
        <v>172</v>
      </c>
      <c r="AH27" s="208" t="s">
        <v>275</v>
      </c>
      <c r="AI27" s="207">
        <v>216</v>
      </c>
      <c r="AJ27" s="209">
        <v>90</v>
      </c>
      <c r="AK27" s="208" t="s">
        <v>275</v>
      </c>
      <c r="AL27" s="207">
        <v>135</v>
      </c>
      <c r="AM27" s="209">
        <v>56</v>
      </c>
      <c r="AN27" s="208" t="s">
        <v>275</v>
      </c>
      <c r="AO27" s="207">
        <v>81</v>
      </c>
      <c r="AP27" s="209">
        <v>46</v>
      </c>
      <c r="AQ27" s="208" t="s">
        <v>275</v>
      </c>
      <c r="AR27" s="207">
        <v>54</v>
      </c>
    </row>
    <row r="28" spans="1:44" ht="16.5" customHeight="1">
      <c r="A28" s="57" t="s">
        <v>173</v>
      </c>
      <c r="B28" s="170" t="s">
        <v>277</v>
      </c>
      <c r="C28" s="215">
        <v>11</v>
      </c>
      <c r="D28" s="212" t="s">
        <v>275</v>
      </c>
      <c r="E28" s="214">
        <v>19</v>
      </c>
      <c r="F28" s="210">
        <v>11</v>
      </c>
      <c r="G28" s="212" t="s">
        <v>275</v>
      </c>
      <c r="H28" s="207">
        <v>15</v>
      </c>
      <c r="I28" s="213">
        <v>196</v>
      </c>
      <c r="J28" s="212" t="s">
        <v>275</v>
      </c>
      <c r="K28" s="207">
        <v>334</v>
      </c>
      <c r="L28" s="210">
        <v>34</v>
      </c>
      <c r="M28" s="212" t="s">
        <v>275</v>
      </c>
      <c r="N28" s="207">
        <v>78</v>
      </c>
      <c r="O28" s="210">
        <v>33</v>
      </c>
      <c r="P28" s="212" t="s">
        <v>275</v>
      </c>
      <c r="Q28" s="207">
        <v>52</v>
      </c>
      <c r="R28" s="210">
        <v>61</v>
      </c>
      <c r="S28" s="212" t="s">
        <v>275</v>
      </c>
      <c r="T28" s="207">
        <v>100</v>
      </c>
      <c r="U28" s="210">
        <v>68</v>
      </c>
      <c r="V28" s="212" t="s">
        <v>275</v>
      </c>
      <c r="W28" s="207">
        <v>104</v>
      </c>
      <c r="X28" s="209">
        <v>21</v>
      </c>
      <c r="Y28" s="212" t="s">
        <v>275</v>
      </c>
      <c r="Z28" s="207">
        <v>24</v>
      </c>
      <c r="AA28" s="211">
        <v>409</v>
      </c>
      <c r="AB28" s="208" t="s">
        <v>275</v>
      </c>
      <c r="AC28" s="207">
        <v>644</v>
      </c>
      <c r="AD28" s="210">
        <v>82</v>
      </c>
      <c r="AE28" s="208" t="s">
        <v>275</v>
      </c>
      <c r="AF28" s="207">
        <v>160</v>
      </c>
      <c r="AG28" s="209">
        <v>151</v>
      </c>
      <c r="AH28" s="208" t="s">
        <v>275</v>
      </c>
      <c r="AI28" s="207">
        <v>215</v>
      </c>
      <c r="AJ28" s="209">
        <v>83</v>
      </c>
      <c r="AK28" s="208" t="s">
        <v>275</v>
      </c>
      <c r="AL28" s="207">
        <v>135</v>
      </c>
      <c r="AM28" s="209">
        <v>53</v>
      </c>
      <c r="AN28" s="208" t="s">
        <v>275</v>
      </c>
      <c r="AO28" s="207">
        <v>81</v>
      </c>
      <c r="AP28" s="209">
        <v>40</v>
      </c>
      <c r="AQ28" s="208" t="s">
        <v>275</v>
      </c>
      <c r="AR28" s="207">
        <v>53</v>
      </c>
    </row>
    <row r="29" spans="1:44" ht="16.5" customHeight="1">
      <c r="A29" s="57"/>
      <c r="B29" s="170" t="s">
        <v>171</v>
      </c>
      <c r="C29" s="215">
        <v>18</v>
      </c>
      <c r="D29" s="212" t="s">
        <v>275</v>
      </c>
      <c r="E29" s="214">
        <v>22</v>
      </c>
      <c r="F29" s="210">
        <v>20</v>
      </c>
      <c r="G29" s="212" t="s">
        <v>275</v>
      </c>
      <c r="H29" s="207">
        <v>25</v>
      </c>
      <c r="I29" s="213">
        <v>277</v>
      </c>
      <c r="J29" s="212" t="s">
        <v>275</v>
      </c>
      <c r="K29" s="207">
        <v>351</v>
      </c>
      <c r="L29" s="210">
        <v>61</v>
      </c>
      <c r="M29" s="212" t="s">
        <v>275</v>
      </c>
      <c r="N29" s="207">
        <v>81</v>
      </c>
      <c r="O29" s="210">
        <v>45</v>
      </c>
      <c r="P29" s="212" t="s">
        <v>275</v>
      </c>
      <c r="Q29" s="207">
        <v>54</v>
      </c>
      <c r="R29" s="210">
        <v>94</v>
      </c>
      <c r="S29" s="212" t="s">
        <v>275</v>
      </c>
      <c r="T29" s="207">
        <v>108</v>
      </c>
      <c r="U29" s="210">
        <v>77</v>
      </c>
      <c r="V29" s="212" t="s">
        <v>275</v>
      </c>
      <c r="W29" s="207">
        <v>108</v>
      </c>
      <c r="X29" s="209">
        <v>27</v>
      </c>
      <c r="Y29" s="212" t="s">
        <v>275</v>
      </c>
      <c r="Z29" s="207">
        <v>28</v>
      </c>
      <c r="AA29" s="211">
        <v>470</v>
      </c>
      <c r="AB29" s="208" t="s">
        <v>275</v>
      </c>
      <c r="AC29" s="207">
        <v>647</v>
      </c>
      <c r="AD29" s="210">
        <v>86</v>
      </c>
      <c r="AE29" s="208" t="s">
        <v>275</v>
      </c>
      <c r="AF29" s="207">
        <v>162</v>
      </c>
      <c r="AG29" s="209">
        <v>157</v>
      </c>
      <c r="AH29" s="208" t="s">
        <v>275</v>
      </c>
      <c r="AI29" s="207">
        <v>216</v>
      </c>
      <c r="AJ29" s="209">
        <v>112</v>
      </c>
      <c r="AK29" s="208" t="s">
        <v>275</v>
      </c>
      <c r="AL29" s="207">
        <v>135</v>
      </c>
      <c r="AM29" s="209">
        <v>70</v>
      </c>
      <c r="AN29" s="208" t="s">
        <v>275</v>
      </c>
      <c r="AO29" s="207">
        <v>81</v>
      </c>
      <c r="AP29" s="209">
        <v>45</v>
      </c>
      <c r="AQ29" s="208" t="s">
        <v>275</v>
      </c>
      <c r="AR29" s="207">
        <v>53</v>
      </c>
    </row>
    <row r="30" spans="1:44" ht="16.5" customHeight="1">
      <c r="A30" s="57"/>
      <c r="B30" s="170" t="s">
        <v>276</v>
      </c>
      <c r="C30" s="215">
        <v>28</v>
      </c>
      <c r="D30" s="212" t="s">
        <v>275</v>
      </c>
      <c r="E30" s="214">
        <v>29</v>
      </c>
      <c r="F30" s="210">
        <v>15</v>
      </c>
      <c r="G30" s="212" t="s">
        <v>275</v>
      </c>
      <c r="H30" s="207">
        <v>28</v>
      </c>
      <c r="I30" s="213">
        <v>275</v>
      </c>
      <c r="J30" s="212" t="s">
        <v>275</v>
      </c>
      <c r="K30" s="207">
        <v>380</v>
      </c>
      <c r="L30" s="210">
        <v>66</v>
      </c>
      <c r="M30" s="212" t="s">
        <v>275</v>
      </c>
      <c r="N30" s="207">
        <v>87</v>
      </c>
      <c r="O30" s="210">
        <v>42</v>
      </c>
      <c r="P30" s="212" t="s">
        <v>275</v>
      </c>
      <c r="Q30" s="207">
        <v>59</v>
      </c>
      <c r="R30" s="210">
        <v>84</v>
      </c>
      <c r="S30" s="212" t="s">
        <v>275</v>
      </c>
      <c r="T30" s="207">
        <v>119</v>
      </c>
      <c r="U30" s="210">
        <v>83</v>
      </c>
      <c r="V30" s="212" t="s">
        <v>275</v>
      </c>
      <c r="W30" s="207">
        <v>115</v>
      </c>
      <c r="X30" s="209">
        <v>25</v>
      </c>
      <c r="Y30" s="212" t="s">
        <v>275</v>
      </c>
      <c r="Z30" s="207">
        <v>30</v>
      </c>
      <c r="AA30" s="211">
        <v>449</v>
      </c>
      <c r="AB30" s="208" t="s">
        <v>275</v>
      </c>
      <c r="AC30" s="207">
        <v>703</v>
      </c>
      <c r="AD30" s="210">
        <v>77</v>
      </c>
      <c r="AE30" s="208" t="s">
        <v>275</v>
      </c>
      <c r="AF30" s="207">
        <v>173</v>
      </c>
      <c r="AG30" s="209">
        <v>155</v>
      </c>
      <c r="AH30" s="208" t="s">
        <v>275</v>
      </c>
      <c r="AI30" s="207">
        <v>236</v>
      </c>
      <c r="AJ30" s="209">
        <v>106</v>
      </c>
      <c r="AK30" s="208" t="s">
        <v>275</v>
      </c>
      <c r="AL30" s="207">
        <v>147</v>
      </c>
      <c r="AM30" s="209">
        <v>61</v>
      </c>
      <c r="AN30" s="208" t="s">
        <v>275</v>
      </c>
      <c r="AO30" s="207">
        <v>88</v>
      </c>
      <c r="AP30" s="209">
        <v>50</v>
      </c>
      <c r="AQ30" s="208" t="s">
        <v>275</v>
      </c>
      <c r="AR30" s="207">
        <v>59</v>
      </c>
    </row>
    <row r="31" spans="1:44" ht="6" customHeight="1" thickBot="1">
      <c r="A31" s="206"/>
      <c r="B31" s="205"/>
      <c r="C31" s="404"/>
      <c r="D31" s="394"/>
      <c r="E31" s="394"/>
      <c r="F31" s="394"/>
      <c r="G31" s="394"/>
      <c r="H31" s="394"/>
      <c r="I31" s="394"/>
      <c r="J31" s="394"/>
      <c r="K31" s="394"/>
      <c r="L31" s="394"/>
      <c r="M31" s="394"/>
      <c r="N31" s="394"/>
      <c r="O31" s="394"/>
      <c r="P31" s="394"/>
      <c r="Q31" s="394"/>
      <c r="R31" s="394"/>
      <c r="S31" s="394"/>
      <c r="T31" s="394"/>
      <c r="U31" s="394"/>
      <c r="V31" s="394"/>
      <c r="W31" s="394"/>
      <c r="X31" s="394"/>
      <c r="Y31" s="395"/>
      <c r="Z31" s="395"/>
      <c r="AA31" s="394"/>
      <c r="AB31" s="395"/>
      <c r="AC31" s="395"/>
      <c r="AD31" s="394"/>
      <c r="AE31" s="395"/>
      <c r="AF31" s="395"/>
      <c r="AG31" s="394"/>
      <c r="AH31" s="395"/>
      <c r="AI31" s="395"/>
      <c r="AJ31" s="394"/>
      <c r="AK31" s="395"/>
      <c r="AL31" s="395"/>
      <c r="AM31" s="394"/>
      <c r="AN31" s="395"/>
      <c r="AO31" s="395"/>
      <c r="AP31" s="394"/>
      <c r="AQ31" s="395"/>
      <c r="AR31" s="395"/>
    </row>
    <row r="32" spans="1:44" ht="13.5" customHeight="1">
      <c r="A32" s="18" t="s">
        <v>274</v>
      </c>
      <c r="B32" s="204"/>
      <c r="C32" s="204"/>
      <c r="D32" s="204"/>
      <c r="E32" s="204"/>
      <c r="F32" s="204"/>
      <c r="G32" s="204"/>
      <c r="H32" s="204"/>
      <c r="I32" s="204"/>
      <c r="J32" s="204"/>
      <c r="K32" s="204"/>
      <c r="L32" s="204"/>
      <c r="M32" s="204"/>
      <c r="N32" s="204"/>
      <c r="O32" s="204"/>
      <c r="P32" s="204"/>
      <c r="Q32" s="204"/>
      <c r="R32" s="204"/>
      <c r="S32" s="204"/>
      <c r="T32" s="204"/>
      <c r="U32" s="204"/>
      <c r="V32" s="204"/>
      <c r="W32" s="204"/>
      <c r="X32" s="21"/>
      <c r="Y32" s="21"/>
      <c r="Z32" s="21"/>
      <c r="AA32" s="21"/>
      <c r="AB32" s="21"/>
      <c r="AC32" s="21"/>
      <c r="AD32" s="21"/>
      <c r="AE32" s="21"/>
      <c r="AF32" s="21"/>
      <c r="AG32" s="21"/>
      <c r="AH32" s="21"/>
      <c r="AI32" s="21"/>
      <c r="AJ32" s="21"/>
      <c r="AK32" s="21"/>
      <c r="AL32" s="21"/>
      <c r="AM32" s="21"/>
      <c r="AN32" s="21"/>
      <c r="AO32" s="21"/>
      <c r="AP32" s="21"/>
      <c r="AQ32" s="21"/>
      <c r="AR32" s="21"/>
    </row>
    <row r="33" spans="1:44" ht="13.5" customHeight="1">
      <c r="A33" s="18" t="s">
        <v>273</v>
      </c>
      <c r="B33" s="204"/>
      <c r="C33" s="204"/>
      <c r="D33" s="204"/>
      <c r="E33" s="204"/>
      <c r="F33" s="204"/>
      <c r="G33" s="204"/>
      <c r="H33" s="204"/>
      <c r="I33" s="204"/>
      <c r="J33" s="204"/>
      <c r="K33" s="204"/>
      <c r="L33" s="204"/>
      <c r="M33" s="204"/>
      <c r="N33" s="204"/>
      <c r="O33" s="204"/>
      <c r="P33" s="204"/>
      <c r="Q33" s="204"/>
      <c r="R33" s="204"/>
      <c r="S33" s="204"/>
      <c r="T33" s="204"/>
      <c r="U33" s="204"/>
      <c r="V33" s="204"/>
      <c r="W33" s="204"/>
      <c r="X33" s="21"/>
      <c r="Y33" s="21"/>
      <c r="Z33" s="21"/>
      <c r="AA33" s="21"/>
      <c r="AB33" s="21"/>
      <c r="AC33" s="21"/>
      <c r="AD33" s="21"/>
      <c r="AE33" s="21"/>
      <c r="AF33" s="21"/>
      <c r="AG33" s="21"/>
      <c r="AH33" s="21"/>
      <c r="AI33" s="21"/>
      <c r="AJ33" s="21"/>
      <c r="AK33" s="21"/>
      <c r="AL33" s="21"/>
      <c r="AM33" s="21"/>
      <c r="AN33" s="21"/>
      <c r="AO33" s="21"/>
      <c r="AP33" s="21"/>
      <c r="AQ33" s="21"/>
      <c r="AR33" s="21"/>
    </row>
    <row r="34" spans="1:44" ht="13.5" customHeight="1">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2"/>
      <c r="Y34" s="392"/>
      <c r="Z34" s="392"/>
      <c r="AA34" s="392"/>
      <c r="AB34" s="392"/>
      <c r="AC34" s="392"/>
      <c r="AD34" s="392"/>
      <c r="AE34" s="392"/>
      <c r="AF34" s="392"/>
      <c r="AG34" s="392"/>
      <c r="AH34" s="392"/>
      <c r="AI34" s="392"/>
      <c r="AJ34" s="392"/>
      <c r="AK34" s="392"/>
      <c r="AL34" s="392"/>
      <c r="AM34" s="392"/>
      <c r="AN34" s="392"/>
      <c r="AO34" s="392"/>
      <c r="AP34" s="392"/>
      <c r="AQ34" s="392"/>
      <c r="AR34" s="392"/>
    </row>
    <row r="35" spans="3:44" ht="13.5">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row>
    <row r="36" spans="3:44" ht="13.5">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row>
    <row r="37" spans="3:44" ht="13.5">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row>
    <row r="38" spans="3:44" ht="13.5">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row>
    <row r="39" spans="3:44" ht="13.5">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row>
    <row r="40" spans="3:44" ht="13.5">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row>
    <row r="41" spans="3:44" ht="13.5">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row>
    <row r="42" spans="3:44" ht="13.5">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row>
    <row r="43" spans="3:44" ht="13.5">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row>
    <row r="44" spans="3:44" ht="13.5">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row>
    <row r="45" spans="3:44" ht="13.5">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row>
  </sheetData>
  <sheetProtection/>
  <mergeCells count="308">
    <mergeCell ref="X17:Z17"/>
    <mergeCell ref="R17:T17"/>
    <mergeCell ref="O9:Q9"/>
    <mergeCell ref="O11:Q11"/>
    <mergeCell ref="U9:W9"/>
    <mergeCell ref="I17:K17"/>
    <mergeCell ref="L17:N17"/>
    <mergeCell ref="O13:Q13"/>
    <mergeCell ref="O17:Q17"/>
    <mergeCell ref="I9:K9"/>
    <mergeCell ref="A10:B11"/>
    <mergeCell ref="I11:K11"/>
    <mergeCell ref="F11:H11"/>
    <mergeCell ref="A12:B13"/>
    <mergeCell ref="A14:B15"/>
    <mergeCell ref="F13:H13"/>
    <mergeCell ref="I13:K13"/>
    <mergeCell ref="A16:B17"/>
    <mergeCell ref="C17:E17"/>
    <mergeCell ref="C15:E15"/>
    <mergeCell ref="F17:H17"/>
    <mergeCell ref="F18:H18"/>
    <mergeCell ref="F15:H15"/>
    <mergeCell ref="L6:N6"/>
    <mergeCell ref="I7:K7"/>
    <mergeCell ref="L7:N7"/>
    <mergeCell ref="C4:E6"/>
    <mergeCell ref="F4:H6"/>
    <mergeCell ref="F9:H9"/>
    <mergeCell ref="C9:E9"/>
    <mergeCell ref="L9:N9"/>
    <mergeCell ref="I5:K6"/>
    <mergeCell ref="I4:W4"/>
    <mergeCell ref="I18:K18"/>
    <mergeCell ref="R18:T18"/>
    <mergeCell ref="L18:N18"/>
    <mergeCell ref="C13:E13"/>
    <mergeCell ref="C11:E11"/>
    <mergeCell ref="L15:N15"/>
    <mergeCell ref="L13:N13"/>
    <mergeCell ref="R11:T11"/>
    <mergeCell ref="I15:K15"/>
    <mergeCell ref="L5:N5"/>
    <mergeCell ref="O5:Q5"/>
    <mergeCell ref="O6:Q6"/>
    <mergeCell ref="U7:W7"/>
    <mergeCell ref="U5:W5"/>
    <mergeCell ref="R6:T6"/>
    <mergeCell ref="U6:W6"/>
    <mergeCell ref="R5:T5"/>
    <mergeCell ref="O7:Q7"/>
    <mergeCell ref="R7:T7"/>
    <mergeCell ref="AP18:AR18"/>
    <mergeCell ref="A2:W2"/>
    <mergeCell ref="A4:B6"/>
    <mergeCell ref="A7:B7"/>
    <mergeCell ref="C7:E7"/>
    <mergeCell ref="F7:H7"/>
    <mergeCell ref="AP17:AR17"/>
    <mergeCell ref="AM17:AO17"/>
    <mergeCell ref="AJ17:AL17"/>
    <mergeCell ref="AM13:AO13"/>
    <mergeCell ref="AM11:AO11"/>
    <mergeCell ref="AP11:AR11"/>
    <mergeCell ref="AM9:AO9"/>
    <mergeCell ref="AP13:AR13"/>
    <mergeCell ref="AP5:AR5"/>
    <mergeCell ref="AA4:AR4"/>
    <mergeCell ref="AD5:AF5"/>
    <mergeCell ref="AG5:AI5"/>
    <mergeCell ref="AJ5:AL5"/>
    <mergeCell ref="AM5:AO5"/>
    <mergeCell ref="AG6:AI6"/>
    <mergeCell ref="AJ6:AL6"/>
    <mergeCell ref="AM6:AO6"/>
    <mergeCell ref="AP6:AR6"/>
    <mergeCell ref="AP7:AR7"/>
    <mergeCell ref="AG7:AI7"/>
    <mergeCell ref="AJ7:AL7"/>
    <mergeCell ref="AM7:AO7"/>
    <mergeCell ref="AM18:AO18"/>
    <mergeCell ref="C31:E31"/>
    <mergeCell ref="F31:H31"/>
    <mergeCell ref="I31:K31"/>
    <mergeCell ref="U31:W31"/>
    <mergeCell ref="L31:N31"/>
    <mergeCell ref="O31:Q31"/>
    <mergeCell ref="R31:T31"/>
    <mergeCell ref="O18:Q18"/>
    <mergeCell ref="C18:E18"/>
    <mergeCell ref="U18:W18"/>
    <mergeCell ref="AM15:AO15"/>
    <mergeCell ref="U17:W17"/>
    <mergeCell ref="AG18:AI18"/>
    <mergeCell ref="AJ18:AL18"/>
    <mergeCell ref="AG17:AI17"/>
    <mergeCell ref="AA17:AC17"/>
    <mergeCell ref="AD17:AF17"/>
    <mergeCell ref="X18:Z18"/>
    <mergeCell ref="AD18:AF18"/>
    <mergeCell ref="AJ31:AL31"/>
    <mergeCell ref="AG31:AI31"/>
    <mergeCell ref="AA7:AC7"/>
    <mergeCell ref="AD7:AF7"/>
    <mergeCell ref="AJ9:AL9"/>
    <mergeCell ref="AD34:AF34"/>
    <mergeCell ref="AA18:AC18"/>
    <mergeCell ref="AJ13:AL13"/>
    <mergeCell ref="AA15:AC15"/>
    <mergeCell ref="AG11:AI11"/>
    <mergeCell ref="AD2:AF2"/>
    <mergeCell ref="AD6:AF6"/>
    <mergeCell ref="X4:Z6"/>
    <mergeCell ref="AA5:AC6"/>
    <mergeCell ref="AD31:AF31"/>
    <mergeCell ref="AA31:AC31"/>
    <mergeCell ref="X31:Z31"/>
    <mergeCell ref="X7:Z7"/>
    <mergeCell ref="X13:Z13"/>
    <mergeCell ref="X15:Z15"/>
    <mergeCell ref="C35:E35"/>
    <mergeCell ref="F35:H35"/>
    <mergeCell ref="I35:K35"/>
    <mergeCell ref="L35:N35"/>
    <mergeCell ref="AM34:AO34"/>
    <mergeCell ref="X34:Z34"/>
    <mergeCell ref="AA35:AC35"/>
    <mergeCell ref="AD35:AF35"/>
    <mergeCell ref="AM35:AO35"/>
    <mergeCell ref="AJ34:AL34"/>
    <mergeCell ref="O37:Q37"/>
    <mergeCell ref="R37:T37"/>
    <mergeCell ref="C36:E36"/>
    <mergeCell ref="F36:H36"/>
    <mergeCell ref="I36:K36"/>
    <mergeCell ref="L36:N36"/>
    <mergeCell ref="C37:E37"/>
    <mergeCell ref="F37:H37"/>
    <mergeCell ref="I37:K37"/>
    <mergeCell ref="L37:N37"/>
    <mergeCell ref="AA36:AC36"/>
    <mergeCell ref="AD36:AF36"/>
    <mergeCell ref="O36:Q36"/>
    <mergeCell ref="R36:T36"/>
    <mergeCell ref="U36:W36"/>
    <mergeCell ref="X36:Z36"/>
    <mergeCell ref="AP36:AR36"/>
    <mergeCell ref="AM37:AO37"/>
    <mergeCell ref="AP37:AR37"/>
    <mergeCell ref="AG36:AI36"/>
    <mergeCell ref="AJ36:AL36"/>
    <mergeCell ref="AG37:AI37"/>
    <mergeCell ref="AM36:AO36"/>
    <mergeCell ref="AJ38:AL38"/>
    <mergeCell ref="AA37:AC37"/>
    <mergeCell ref="AD37:AF37"/>
    <mergeCell ref="U37:W37"/>
    <mergeCell ref="X37:Z37"/>
    <mergeCell ref="O38:Q38"/>
    <mergeCell ref="R38:T38"/>
    <mergeCell ref="U38:W38"/>
    <mergeCell ref="X38:Z38"/>
    <mergeCell ref="AJ37:AL37"/>
    <mergeCell ref="AM38:AO38"/>
    <mergeCell ref="AA38:AC38"/>
    <mergeCell ref="AD38:AF38"/>
    <mergeCell ref="AA39:AC39"/>
    <mergeCell ref="AD39:AF39"/>
    <mergeCell ref="C38:E38"/>
    <mergeCell ref="F38:H38"/>
    <mergeCell ref="I38:K38"/>
    <mergeCell ref="L38:N38"/>
    <mergeCell ref="AG38:AI38"/>
    <mergeCell ref="C39:E39"/>
    <mergeCell ref="F39:H39"/>
    <mergeCell ref="I39:K39"/>
    <mergeCell ref="L39:N39"/>
    <mergeCell ref="AG39:AI39"/>
    <mergeCell ref="AJ39:AL39"/>
    <mergeCell ref="O39:Q39"/>
    <mergeCell ref="R39:T39"/>
    <mergeCell ref="R40:T40"/>
    <mergeCell ref="U39:W39"/>
    <mergeCell ref="X39:Z39"/>
    <mergeCell ref="O41:Q41"/>
    <mergeCell ref="R41:T41"/>
    <mergeCell ref="U40:W40"/>
    <mergeCell ref="X40:Z40"/>
    <mergeCell ref="C40:E40"/>
    <mergeCell ref="F40:H40"/>
    <mergeCell ref="I40:K40"/>
    <mergeCell ref="L40:N40"/>
    <mergeCell ref="C41:E41"/>
    <mergeCell ref="O40:Q40"/>
    <mergeCell ref="AP40:AR40"/>
    <mergeCell ref="AM41:AO41"/>
    <mergeCell ref="AP41:AR41"/>
    <mergeCell ref="AG40:AI40"/>
    <mergeCell ref="AJ40:AL40"/>
    <mergeCell ref="AG41:AI41"/>
    <mergeCell ref="AJ41:AL41"/>
    <mergeCell ref="O43:Q43"/>
    <mergeCell ref="AA41:AC41"/>
    <mergeCell ref="U41:W41"/>
    <mergeCell ref="X41:Z41"/>
    <mergeCell ref="U43:W43"/>
    <mergeCell ref="X43:Z43"/>
    <mergeCell ref="X42:Z42"/>
    <mergeCell ref="AA42:AC42"/>
    <mergeCell ref="AG44:AI44"/>
    <mergeCell ref="R44:T44"/>
    <mergeCell ref="AJ43:AL43"/>
    <mergeCell ref="AD43:AF43"/>
    <mergeCell ref="AG43:AI43"/>
    <mergeCell ref="AA43:AC43"/>
    <mergeCell ref="AJ44:AL44"/>
    <mergeCell ref="AD44:AF44"/>
    <mergeCell ref="AJ45:AL45"/>
    <mergeCell ref="C44:E44"/>
    <mergeCell ref="F44:H44"/>
    <mergeCell ref="I44:K44"/>
    <mergeCell ref="L44:N44"/>
    <mergeCell ref="O44:Q44"/>
    <mergeCell ref="O45:Q45"/>
    <mergeCell ref="R45:T45"/>
    <mergeCell ref="U45:W45"/>
    <mergeCell ref="AG45:AI45"/>
    <mergeCell ref="C45:E45"/>
    <mergeCell ref="F45:H45"/>
    <mergeCell ref="I45:K45"/>
    <mergeCell ref="L45:N45"/>
    <mergeCell ref="AA45:AC45"/>
    <mergeCell ref="R43:T43"/>
    <mergeCell ref="C43:E43"/>
    <mergeCell ref="F43:H43"/>
    <mergeCell ref="I43:K43"/>
    <mergeCell ref="L43:N43"/>
    <mergeCell ref="C42:E42"/>
    <mergeCell ref="F42:H42"/>
    <mergeCell ref="AD41:AF41"/>
    <mergeCell ref="O42:Q42"/>
    <mergeCell ref="R42:T42"/>
    <mergeCell ref="U42:W42"/>
    <mergeCell ref="F41:H41"/>
    <mergeCell ref="I41:K41"/>
    <mergeCell ref="L41:N41"/>
    <mergeCell ref="I42:K42"/>
    <mergeCell ref="AD45:AF45"/>
    <mergeCell ref="AD42:AF42"/>
    <mergeCell ref="U44:W44"/>
    <mergeCell ref="X45:Z45"/>
    <mergeCell ref="X44:Z44"/>
    <mergeCell ref="AA44:AC44"/>
    <mergeCell ref="L42:N42"/>
    <mergeCell ref="AP42:AR42"/>
    <mergeCell ref="AP31:AR31"/>
    <mergeCell ref="AM31:AO31"/>
    <mergeCell ref="AG42:AI42"/>
    <mergeCell ref="AJ42:AL42"/>
    <mergeCell ref="AM40:AO40"/>
    <mergeCell ref="AA40:AC40"/>
    <mergeCell ref="AD40:AF40"/>
    <mergeCell ref="AP34:AR34"/>
    <mergeCell ref="AM45:AO45"/>
    <mergeCell ref="AP45:AR45"/>
    <mergeCell ref="AM44:AO44"/>
    <mergeCell ref="AP44:AR44"/>
    <mergeCell ref="AP38:AR38"/>
    <mergeCell ref="AM39:AO39"/>
    <mergeCell ref="AP39:AR39"/>
    <mergeCell ref="AP43:AR43"/>
    <mergeCell ref="AM42:AO42"/>
    <mergeCell ref="AM43:AO43"/>
    <mergeCell ref="AP35:AR35"/>
    <mergeCell ref="U35:W35"/>
    <mergeCell ref="X35:Z35"/>
    <mergeCell ref="AG35:AI35"/>
    <mergeCell ref="AJ35:AL35"/>
    <mergeCell ref="AA34:AC34"/>
    <mergeCell ref="AG34:AI34"/>
    <mergeCell ref="O35:Q35"/>
    <mergeCell ref="R35:T35"/>
    <mergeCell ref="AD9:AF9"/>
    <mergeCell ref="AJ11:AL11"/>
    <mergeCell ref="AA11:AC11"/>
    <mergeCell ref="AD13:AF13"/>
    <mergeCell ref="AD11:AF11"/>
    <mergeCell ref="AJ15:AL15"/>
    <mergeCell ref="AA13:AC13"/>
    <mergeCell ref="A34:W34"/>
    <mergeCell ref="U15:W15"/>
    <mergeCell ref="X9:Z9"/>
    <mergeCell ref="AA9:AC9"/>
    <mergeCell ref="R9:T9"/>
    <mergeCell ref="X11:Z11"/>
    <mergeCell ref="L11:N11"/>
    <mergeCell ref="R13:T13"/>
    <mergeCell ref="U11:W11"/>
    <mergeCell ref="A8:B9"/>
    <mergeCell ref="AP15:AR15"/>
    <mergeCell ref="AP9:AR9"/>
    <mergeCell ref="AG9:AI9"/>
    <mergeCell ref="U13:W13"/>
    <mergeCell ref="O15:Q15"/>
    <mergeCell ref="R15:T15"/>
    <mergeCell ref="AD15:AF15"/>
    <mergeCell ref="AG15:AI15"/>
    <mergeCell ref="AG13:AI13"/>
  </mergeCells>
  <printOptions/>
  <pageMargins left="0.6692913385826772" right="0.6692913385826772" top="0.3937007874015748" bottom="0.6692913385826772" header="0.5118110236220472" footer="0.2755905511811024"/>
  <pageSetup fitToWidth="2" horizontalDpi="600" verticalDpi="600" orientation="portrait" paperSize="9" scale="90" r:id="rId1"/>
  <colBreaks count="1" manualBreakCount="1">
    <brk id="23" max="65535" man="1"/>
  </colBreaks>
</worksheet>
</file>

<file path=xl/worksheets/sheet12.xml><?xml version="1.0" encoding="utf-8"?>
<worksheet xmlns="http://schemas.openxmlformats.org/spreadsheetml/2006/main" xmlns:r="http://schemas.openxmlformats.org/officeDocument/2006/relationships">
  <dimension ref="A2:E14"/>
  <sheetViews>
    <sheetView view="pageBreakPreview" zoomScaleSheetLayoutView="100" workbookViewId="0" topLeftCell="A1">
      <selection activeCell="D23" sqref="D23"/>
    </sheetView>
  </sheetViews>
  <sheetFormatPr defaultColWidth="9.00390625" defaultRowHeight="13.5"/>
  <cols>
    <col min="1" max="1" width="7.625" style="2" customWidth="1"/>
    <col min="2" max="2" width="9.375" style="2" customWidth="1"/>
    <col min="3" max="5" width="23.625" style="2" customWidth="1"/>
    <col min="6" max="16384" width="9.00390625" style="8" customWidth="1"/>
  </cols>
  <sheetData>
    <row r="1" ht="33" customHeight="1"/>
    <row r="2" spans="1:5" ht="24.75" customHeight="1">
      <c r="A2" s="293" t="s">
        <v>308</v>
      </c>
      <c r="B2" s="293"/>
      <c r="C2" s="293"/>
      <c r="D2" s="293"/>
      <c r="E2" s="293"/>
    </row>
    <row r="3" spans="1:5" ht="16.5" customHeight="1" thickBot="1">
      <c r="A3" s="21"/>
      <c r="B3" s="21"/>
      <c r="C3" s="21"/>
      <c r="D3" s="21"/>
      <c r="E3" s="231" t="s">
        <v>307</v>
      </c>
    </row>
    <row r="4" spans="1:5" ht="21" customHeight="1">
      <c r="A4" s="340" t="s">
        <v>306</v>
      </c>
      <c r="B4" s="338"/>
      <c r="C4" s="338" t="s">
        <v>305</v>
      </c>
      <c r="D4" s="338"/>
      <c r="E4" s="335"/>
    </row>
    <row r="5" spans="1:5" ht="30" customHeight="1">
      <c r="A5" s="341"/>
      <c r="B5" s="339"/>
      <c r="C5" s="41" t="s">
        <v>304</v>
      </c>
      <c r="D5" s="41" t="s">
        <v>303</v>
      </c>
      <c r="E5" s="40" t="s">
        <v>302</v>
      </c>
    </row>
    <row r="6" spans="1:5" ht="6" customHeight="1">
      <c r="A6" s="333"/>
      <c r="B6" s="334"/>
      <c r="C6" s="230"/>
      <c r="D6" s="230"/>
      <c r="E6" s="230"/>
    </row>
    <row r="7" spans="1:5" ht="27" customHeight="1">
      <c r="A7" s="333" t="s">
        <v>301</v>
      </c>
      <c r="B7" s="334"/>
      <c r="C7" s="229">
        <v>293512</v>
      </c>
      <c r="D7" s="228">
        <v>126210</v>
      </c>
      <c r="E7" s="228">
        <v>167302</v>
      </c>
    </row>
    <row r="8" spans="1:5" ht="27" customHeight="1">
      <c r="A8" s="333" t="s">
        <v>300</v>
      </c>
      <c r="B8" s="334"/>
      <c r="C8" s="229">
        <v>295118</v>
      </c>
      <c r="D8" s="228">
        <v>123230</v>
      </c>
      <c r="E8" s="228">
        <v>171888</v>
      </c>
    </row>
    <row r="9" spans="1:5" ht="27" customHeight="1">
      <c r="A9" s="333" t="s">
        <v>58</v>
      </c>
      <c r="B9" s="334"/>
      <c r="C9" s="229">
        <v>292644</v>
      </c>
      <c r="D9" s="228">
        <v>121795</v>
      </c>
      <c r="E9" s="228">
        <v>170849</v>
      </c>
    </row>
    <row r="10" spans="1:5" ht="27" customHeight="1">
      <c r="A10" s="333" t="s">
        <v>57</v>
      </c>
      <c r="B10" s="333"/>
      <c r="C10" s="229">
        <v>291919</v>
      </c>
      <c r="D10" s="228">
        <v>121970</v>
      </c>
      <c r="E10" s="228">
        <v>169949</v>
      </c>
    </row>
    <row r="11" spans="1:5" ht="27" customHeight="1">
      <c r="A11" s="316" t="s">
        <v>56</v>
      </c>
      <c r="B11" s="337"/>
      <c r="C11" s="227">
        <v>291406</v>
      </c>
      <c r="D11" s="227">
        <v>122437</v>
      </c>
      <c r="E11" s="227">
        <v>168969</v>
      </c>
    </row>
    <row r="12" spans="1:5" ht="6" customHeight="1" thickBot="1">
      <c r="A12" s="382"/>
      <c r="B12" s="321"/>
      <c r="C12" s="226"/>
      <c r="D12" s="226"/>
      <c r="E12" s="226"/>
    </row>
    <row r="13" ht="13.5" customHeight="1">
      <c r="A13" s="18" t="s">
        <v>299</v>
      </c>
    </row>
    <row r="14" ht="13.5" customHeight="1">
      <c r="A14" s="2" t="s">
        <v>298</v>
      </c>
    </row>
  </sheetData>
  <sheetProtection/>
  <mergeCells count="10">
    <mergeCell ref="A7:B7"/>
    <mergeCell ref="A11:B11"/>
    <mergeCell ref="A12:B12"/>
    <mergeCell ref="C4:E4"/>
    <mergeCell ref="A2:E2"/>
    <mergeCell ref="A4:B5"/>
    <mergeCell ref="A6:B6"/>
    <mergeCell ref="A10:B10"/>
    <mergeCell ref="A9:B9"/>
    <mergeCell ref="A8:B8"/>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59"/>
  <sheetViews>
    <sheetView view="pageBreakPreview" zoomScaleSheetLayoutView="100" zoomScalePageLayoutView="0" workbookViewId="0" topLeftCell="A43">
      <selection activeCell="D23" sqref="D23"/>
    </sheetView>
  </sheetViews>
  <sheetFormatPr defaultColWidth="9.00390625" defaultRowHeight="13.5"/>
  <cols>
    <col min="1" max="2" width="7.875" style="234" customWidth="1"/>
    <col min="3" max="3" width="5.625" style="234" customWidth="1"/>
    <col min="4" max="5" width="7.625" style="233" customWidth="1"/>
    <col min="6" max="6" width="7.625" style="86" customWidth="1"/>
    <col min="7" max="12" width="7.625" style="232" customWidth="1"/>
    <col min="13" max="16384" width="9.00390625" style="232" customWidth="1"/>
  </cols>
  <sheetData>
    <row r="1" spans="1:12" ht="33" customHeight="1">
      <c r="A1" s="23"/>
      <c r="B1" s="267"/>
      <c r="C1" s="267"/>
      <c r="D1" s="272"/>
      <c r="E1" s="272"/>
      <c r="F1" s="87"/>
      <c r="G1" s="271"/>
      <c r="H1" s="271"/>
      <c r="I1" s="271"/>
      <c r="J1" s="271"/>
      <c r="K1" s="271"/>
      <c r="L1" s="271"/>
    </row>
    <row r="2" spans="1:14" s="268" customFormat="1" ht="24.75" customHeight="1">
      <c r="A2" s="434" t="s">
        <v>349</v>
      </c>
      <c r="B2" s="434"/>
      <c r="C2" s="434"/>
      <c r="D2" s="434"/>
      <c r="E2" s="434"/>
      <c r="F2" s="434"/>
      <c r="G2" s="434"/>
      <c r="H2" s="434"/>
      <c r="I2" s="434"/>
      <c r="J2" s="434"/>
      <c r="K2" s="434"/>
      <c r="L2" s="434"/>
      <c r="M2" s="270"/>
      <c r="N2" s="269"/>
    </row>
    <row r="3" spans="1:12" ht="16.5" customHeight="1" thickBot="1">
      <c r="A3" s="267"/>
      <c r="B3" s="267"/>
      <c r="C3" s="267"/>
      <c r="D3" s="267"/>
      <c r="E3" s="267"/>
      <c r="F3" s="267"/>
      <c r="G3" s="267"/>
      <c r="H3" s="267"/>
      <c r="I3" s="266"/>
      <c r="J3" s="265"/>
      <c r="K3" s="265"/>
      <c r="L3" s="264" t="s">
        <v>348</v>
      </c>
    </row>
    <row r="4" spans="1:12" s="235" customFormat="1" ht="15" customHeight="1">
      <c r="A4" s="439" t="s">
        <v>347</v>
      </c>
      <c r="B4" s="440"/>
      <c r="C4" s="443" t="s">
        <v>346</v>
      </c>
      <c r="D4" s="441" t="s">
        <v>345</v>
      </c>
      <c r="E4" s="445" t="s">
        <v>344</v>
      </c>
      <c r="F4" s="447" t="s">
        <v>343</v>
      </c>
      <c r="G4" s="447"/>
      <c r="H4" s="447"/>
      <c r="I4" s="447"/>
      <c r="J4" s="447"/>
      <c r="K4" s="447"/>
      <c r="L4" s="448"/>
    </row>
    <row r="5" spans="1:13" s="235" customFormat="1" ht="15" customHeight="1">
      <c r="A5" s="437"/>
      <c r="B5" s="438"/>
      <c r="C5" s="444"/>
      <c r="D5" s="442"/>
      <c r="E5" s="446"/>
      <c r="F5" s="263" t="s">
        <v>342</v>
      </c>
      <c r="G5" s="262" t="s">
        <v>341</v>
      </c>
      <c r="H5" s="262" t="s">
        <v>340</v>
      </c>
      <c r="I5" s="263" t="s">
        <v>339</v>
      </c>
      <c r="J5" s="262" t="s">
        <v>338</v>
      </c>
      <c r="K5" s="262" t="s">
        <v>337</v>
      </c>
      <c r="L5" s="261" t="s">
        <v>336</v>
      </c>
      <c r="M5" s="238"/>
    </row>
    <row r="6" spans="1:13" s="235" customFormat="1" ht="3" customHeight="1">
      <c r="A6" s="260"/>
      <c r="B6" s="259"/>
      <c r="C6" s="258"/>
      <c r="D6" s="257"/>
      <c r="E6" s="256"/>
      <c r="F6" s="255"/>
      <c r="G6" s="254"/>
      <c r="H6" s="254"/>
      <c r="I6" s="255"/>
      <c r="J6" s="254"/>
      <c r="K6" s="254"/>
      <c r="L6" s="254"/>
      <c r="M6" s="238"/>
    </row>
    <row r="7" spans="1:13" s="235" customFormat="1" ht="14.25" customHeight="1">
      <c r="A7" s="435" t="s">
        <v>335</v>
      </c>
      <c r="B7" s="436"/>
      <c r="C7" s="253" t="s">
        <v>315</v>
      </c>
      <c r="D7" s="247">
        <v>29</v>
      </c>
      <c r="E7" s="245">
        <v>-1</v>
      </c>
      <c r="F7" s="245">
        <v>4</v>
      </c>
      <c r="G7" s="245">
        <v>0</v>
      </c>
      <c r="H7" s="245">
        <v>1</v>
      </c>
      <c r="I7" s="245">
        <v>0</v>
      </c>
      <c r="J7" s="245">
        <v>15</v>
      </c>
      <c r="K7" s="245">
        <v>2</v>
      </c>
      <c r="L7" s="245">
        <v>8</v>
      </c>
      <c r="M7" s="252"/>
    </row>
    <row r="8" spans="1:13" s="235" customFormat="1" ht="14.25" customHeight="1">
      <c r="A8" s="437"/>
      <c r="B8" s="438"/>
      <c r="C8" s="249" t="s">
        <v>314</v>
      </c>
      <c r="D8" s="247">
        <v>83</v>
      </c>
      <c r="E8" s="245">
        <v>-1</v>
      </c>
      <c r="F8" s="245">
        <v>14</v>
      </c>
      <c r="G8" s="245">
        <v>2</v>
      </c>
      <c r="H8" s="245">
        <v>7</v>
      </c>
      <c r="I8" s="245">
        <v>2</v>
      </c>
      <c r="J8" s="245">
        <v>35</v>
      </c>
      <c r="K8" s="245">
        <v>3</v>
      </c>
      <c r="L8" s="245">
        <v>21</v>
      </c>
      <c r="M8" s="252"/>
    </row>
    <row r="9" spans="1:13" s="235" customFormat="1" ht="14.25" customHeight="1">
      <c r="A9" s="437"/>
      <c r="B9" s="438"/>
      <c r="C9" s="249" t="s">
        <v>313</v>
      </c>
      <c r="D9" s="250">
        <v>326</v>
      </c>
      <c r="E9" s="245">
        <v>-6</v>
      </c>
      <c r="F9" s="246">
        <v>40</v>
      </c>
      <c r="G9" s="246">
        <v>4</v>
      </c>
      <c r="H9" s="246">
        <v>30</v>
      </c>
      <c r="I9" s="246">
        <v>7</v>
      </c>
      <c r="J9" s="246">
        <v>133</v>
      </c>
      <c r="K9" s="246">
        <v>16</v>
      </c>
      <c r="L9" s="245">
        <v>102</v>
      </c>
      <c r="M9" s="252"/>
    </row>
    <row r="10" spans="1:13" s="235" customFormat="1" ht="14.25" customHeight="1">
      <c r="A10" s="425" t="s">
        <v>334</v>
      </c>
      <c r="B10" s="428" t="s">
        <v>333</v>
      </c>
      <c r="C10" s="249" t="s">
        <v>315</v>
      </c>
      <c r="D10" s="250">
        <v>4</v>
      </c>
      <c r="E10" s="245">
        <v>0</v>
      </c>
      <c r="F10" s="246">
        <v>1</v>
      </c>
      <c r="G10" s="246">
        <v>0</v>
      </c>
      <c r="H10" s="246">
        <v>0</v>
      </c>
      <c r="I10" s="246">
        <v>0</v>
      </c>
      <c r="J10" s="246">
        <v>1</v>
      </c>
      <c r="K10" s="246">
        <v>0</v>
      </c>
      <c r="L10" s="245">
        <v>2</v>
      </c>
      <c r="M10" s="244"/>
    </row>
    <row r="11" spans="1:13" s="235" customFormat="1" ht="14.25" customHeight="1">
      <c r="A11" s="425"/>
      <c r="B11" s="428"/>
      <c r="C11" s="249" t="s">
        <v>314</v>
      </c>
      <c r="D11" s="250">
        <v>9</v>
      </c>
      <c r="E11" s="245">
        <v>0</v>
      </c>
      <c r="F11" s="246">
        <v>1</v>
      </c>
      <c r="G11" s="246">
        <v>0</v>
      </c>
      <c r="H11" s="246">
        <v>0</v>
      </c>
      <c r="I11" s="246">
        <v>0</v>
      </c>
      <c r="J11" s="246">
        <v>4</v>
      </c>
      <c r="K11" s="246">
        <v>2</v>
      </c>
      <c r="L11" s="245">
        <v>2</v>
      </c>
      <c r="M11" s="244"/>
    </row>
    <row r="12" spans="1:13" s="235" customFormat="1" ht="14.25" customHeight="1">
      <c r="A12" s="425"/>
      <c r="B12" s="428"/>
      <c r="C12" s="249" t="s">
        <v>313</v>
      </c>
      <c r="D12" s="250">
        <v>67</v>
      </c>
      <c r="E12" s="245">
        <v>-2</v>
      </c>
      <c r="F12" s="246">
        <v>4</v>
      </c>
      <c r="G12" s="246">
        <v>1</v>
      </c>
      <c r="H12" s="246">
        <v>11</v>
      </c>
      <c r="I12" s="246">
        <v>1</v>
      </c>
      <c r="J12" s="246">
        <v>24</v>
      </c>
      <c r="K12" s="246">
        <v>6</v>
      </c>
      <c r="L12" s="245">
        <v>22</v>
      </c>
      <c r="M12" s="244"/>
    </row>
    <row r="13" spans="1:15" s="235" customFormat="1" ht="14.25" customHeight="1">
      <c r="A13" s="425"/>
      <c r="B13" s="428" t="s">
        <v>332</v>
      </c>
      <c r="C13" s="249" t="s">
        <v>315</v>
      </c>
      <c r="D13" s="250">
        <v>1</v>
      </c>
      <c r="E13" s="245">
        <v>0</v>
      </c>
      <c r="F13" s="246">
        <v>0</v>
      </c>
      <c r="G13" s="246">
        <v>0</v>
      </c>
      <c r="H13" s="246">
        <v>0</v>
      </c>
      <c r="I13" s="246">
        <v>0</v>
      </c>
      <c r="J13" s="246">
        <v>1</v>
      </c>
      <c r="K13" s="246">
        <v>0</v>
      </c>
      <c r="L13" s="246">
        <v>0</v>
      </c>
      <c r="M13" s="244"/>
      <c r="N13" s="251"/>
      <c r="O13" s="251"/>
    </row>
    <row r="14" spans="1:13" s="235" customFormat="1" ht="14.25" customHeight="1">
      <c r="A14" s="425"/>
      <c r="B14" s="428"/>
      <c r="C14" s="249" t="s">
        <v>314</v>
      </c>
      <c r="D14" s="250">
        <v>5</v>
      </c>
      <c r="E14" s="245">
        <v>-1</v>
      </c>
      <c r="F14" s="246">
        <v>0</v>
      </c>
      <c r="G14" s="246">
        <v>0</v>
      </c>
      <c r="H14" s="246">
        <v>1</v>
      </c>
      <c r="I14" s="246">
        <v>0</v>
      </c>
      <c r="J14" s="246">
        <v>5</v>
      </c>
      <c r="K14" s="246">
        <v>0</v>
      </c>
      <c r="L14" s="246">
        <v>0</v>
      </c>
      <c r="M14" s="244"/>
    </row>
    <row r="15" spans="1:13" s="235" customFormat="1" ht="14.25" customHeight="1">
      <c r="A15" s="425"/>
      <c r="B15" s="428"/>
      <c r="C15" s="249" t="s">
        <v>313</v>
      </c>
      <c r="D15" s="250">
        <v>4</v>
      </c>
      <c r="E15" s="245">
        <v>-1</v>
      </c>
      <c r="F15" s="246">
        <v>1</v>
      </c>
      <c r="G15" s="246">
        <v>0</v>
      </c>
      <c r="H15" s="246">
        <v>1</v>
      </c>
      <c r="I15" s="246">
        <v>0</v>
      </c>
      <c r="J15" s="246">
        <v>0</v>
      </c>
      <c r="K15" s="246">
        <v>0</v>
      </c>
      <c r="L15" s="245">
        <v>3</v>
      </c>
      <c r="M15" s="244"/>
    </row>
    <row r="16" spans="1:13" s="235" customFormat="1" ht="14.25" customHeight="1">
      <c r="A16" s="425"/>
      <c r="B16" s="426" t="s">
        <v>331</v>
      </c>
      <c r="C16" s="249" t="s">
        <v>315</v>
      </c>
      <c r="D16" s="250">
        <v>2</v>
      </c>
      <c r="E16" s="245">
        <v>0</v>
      </c>
      <c r="F16" s="246">
        <v>0</v>
      </c>
      <c r="G16" s="246">
        <v>0</v>
      </c>
      <c r="H16" s="246">
        <v>0</v>
      </c>
      <c r="I16" s="246">
        <v>0</v>
      </c>
      <c r="J16" s="246">
        <v>0</v>
      </c>
      <c r="K16" s="246">
        <v>1</v>
      </c>
      <c r="L16" s="245">
        <v>1</v>
      </c>
      <c r="M16" s="244"/>
    </row>
    <row r="17" spans="1:13" s="235" customFormat="1" ht="14.25" customHeight="1">
      <c r="A17" s="425"/>
      <c r="B17" s="426"/>
      <c r="C17" s="249" t="s">
        <v>314</v>
      </c>
      <c r="D17" s="250">
        <v>15</v>
      </c>
      <c r="E17" s="245">
        <v>0</v>
      </c>
      <c r="F17" s="246">
        <v>2</v>
      </c>
      <c r="G17" s="246">
        <v>1</v>
      </c>
      <c r="H17" s="246">
        <v>0</v>
      </c>
      <c r="I17" s="246">
        <v>0</v>
      </c>
      <c r="J17" s="246">
        <v>3</v>
      </c>
      <c r="K17" s="246">
        <v>0</v>
      </c>
      <c r="L17" s="245">
        <v>9</v>
      </c>
      <c r="M17" s="244"/>
    </row>
    <row r="18" spans="1:13" s="235" customFormat="1" ht="14.25" customHeight="1">
      <c r="A18" s="425"/>
      <c r="B18" s="426"/>
      <c r="C18" s="249" t="s">
        <v>313</v>
      </c>
      <c r="D18" s="250">
        <v>44</v>
      </c>
      <c r="E18" s="245">
        <v>-2</v>
      </c>
      <c r="F18" s="246">
        <v>2</v>
      </c>
      <c r="G18" s="246">
        <v>0</v>
      </c>
      <c r="H18" s="246">
        <v>4</v>
      </c>
      <c r="I18" s="246">
        <v>3</v>
      </c>
      <c r="J18" s="246">
        <v>18</v>
      </c>
      <c r="K18" s="246">
        <v>2</v>
      </c>
      <c r="L18" s="245">
        <v>17</v>
      </c>
      <c r="M18" s="244"/>
    </row>
    <row r="19" spans="1:13" s="235" customFormat="1" ht="14.25" customHeight="1">
      <c r="A19" s="427" t="s">
        <v>330</v>
      </c>
      <c r="B19" s="428" t="s">
        <v>329</v>
      </c>
      <c r="C19" s="249" t="s">
        <v>315</v>
      </c>
      <c r="D19" s="250">
        <v>8</v>
      </c>
      <c r="E19" s="245">
        <v>0</v>
      </c>
      <c r="F19" s="246">
        <v>3</v>
      </c>
      <c r="G19" s="246">
        <v>0</v>
      </c>
      <c r="H19" s="246">
        <v>0</v>
      </c>
      <c r="I19" s="246">
        <v>0</v>
      </c>
      <c r="J19" s="246">
        <v>2</v>
      </c>
      <c r="K19" s="246">
        <v>0</v>
      </c>
      <c r="L19" s="245">
        <v>3</v>
      </c>
      <c r="M19" s="244"/>
    </row>
    <row r="20" spans="1:13" s="235" customFormat="1" ht="14.25" customHeight="1">
      <c r="A20" s="427"/>
      <c r="B20" s="428"/>
      <c r="C20" s="249" t="s">
        <v>314</v>
      </c>
      <c r="D20" s="250">
        <v>12</v>
      </c>
      <c r="E20" s="245">
        <v>0</v>
      </c>
      <c r="F20" s="246">
        <v>6</v>
      </c>
      <c r="G20" s="246">
        <v>0</v>
      </c>
      <c r="H20" s="246">
        <v>2</v>
      </c>
      <c r="I20" s="246">
        <v>1</v>
      </c>
      <c r="J20" s="246">
        <v>1</v>
      </c>
      <c r="K20" s="246">
        <v>0</v>
      </c>
      <c r="L20" s="245">
        <v>2</v>
      </c>
      <c r="M20" s="244"/>
    </row>
    <row r="21" spans="1:13" s="235" customFormat="1" ht="14.25" customHeight="1">
      <c r="A21" s="427"/>
      <c r="B21" s="428"/>
      <c r="C21" s="249" t="s">
        <v>313</v>
      </c>
      <c r="D21" s="250">
        <v>32</v>
      </c>
      <c r="E21" s="245">
        <v>0</v>
      </c>
      <c r="F21" s="246">
        <v>3</v>
      </c>
      <c r="G21" s="246">
        <v>0</v>
      </c>
      <c r="H21" s="246">
        <v>2</v>
      </c>
      <c r="I21" s="246">
        <v>0</v>
      </c>
      <c r="J21" s="246">
        <v>14</v>
      </c>
      <c r="K21" s="246">
        <v>0</v>
      </c>
      <c r="L21" s="245">
        <v>13</v>
      </c>
      <c r="M21" s="244"/>
    </row>
    <row r="22" spans="1:13" s="235" customFormat="1" ht="14.25" customHeight="1">
      <c r="A22" s="427"/>
      <c r="B22" s="428" t="s">
        <v>328</v>
      </c>
      <c r="C22" s="249" t="s">
        <v>315</v>
      </c>
      <c r="D22" s="250">
        <v>0</v>
      </c>
      <c r="E22" s="245">
        <v>0</v>
      </c>
      <c r="F22" s="246">
        <v>0</v>
      </c>
      <c r="G22" s="246">
        <v>0</v>
      </c>
      <c r="H22" s="246">
        <v>0</v>
      </c>
      <c r="I22" s="246">
        <v>0</v>
      </c>
      <c r="J22" s="246">
        <v>0</v>
      </c>
      <c r="K22" s="246">
        <v>0</v>
      </c>
      <c r="L22" s="246">
        <v>0</v>
      </c>
      <c r="M22" s="244"/>
    </row>
    <row r="23" spans="1:13" s="235" customFormat="1" ht="14.25" customHeight="1">
      <c r="A23" s="427"/>
      <c r="B23" s="428"/>
      <c r="C23" s="249" t="s">
        <v>314</v>
      </c>
      <c r="D23" s="250">
        <v>7</v>
      </c>
      <c r="E23" s="245">
        <v>0</v>
      </c>
      <c r="F23" s="246">
        <v>3</v>
      </c>
      <c r="G23" s="246">
        <v>0</v>
      </c>
      <c r="H23" s="246">
        <v>0</v>
      </c>
      <c r="I23" s="246">
        <v>0</v>
      </c>
      <c r="J23" s="246">
        <v>3</v>
      </c>
      <c r="K23" s="246">
        <v>1</v>
      </c>
      <c r="L23" s="246">
        <v>0</v>
      </c>
      <c r="M23" s="244"/>
    </row>
    <row r="24" spans="1:13" s="235" customFormat="1" ht="14.25" customHeight="1">
      <c r="A24" s="427"/>
      <c r="B24" s="428"/>
      <c r="C24" s="249" t="s">
        <v>313</v>
      </c>
      <c r="D24" s="250">
        <v>9</v>
      </c>
      <c r="E24" s="245">
        <v>0</v>
      </c>
      <c r="F24" s="246">
        <v>2</v>
      </c>
      <c r="G24" s="246">
        <v>0</v>
      </c>
      <c r="H24" s="246">
        <v>2</v>
      </c>
      <c r="I24" s="246">
        <v>0</v>
      </c>
      <c r="J24" s="246">
        <v>5</v>
      </c>
      <c r="K24" s="246">
        <v>0</v>
      </c>
      <c r="L24" s="246">
        <v>0</v>
      </c>
      <c r="M24" s="244"/>
    </row>
    <row r="25" spans="1:13" s="235" customFormat="1" ht="14.25" customHeight="1">
      <c r="A25" s="427"/>
      <c r="B25" s="429" t="s">
        <v>327</v>
      </c>
      <c r="C25" s="249" t="s">
        <v>315</v>
      </c>
      <c r="D25" s="250">
        <v>5</v>
      </c>
      <c r="E25" s="245">
        <v>0</v>
      </c>
      <c r="F25" s="246">
        <v>0</v>
      </c>
      <c r="G25" s="246">
        <v>0</v>
      </c>
      <c r="H25" s="246">
        <v>1</v>
      </c>
      <c r="I25" s="246">
        <v>0</v>
      </c>
      <c r="J25" s="246">
        <v>4</v>
      </c>
      <c r="K25" s="246">
        <v>0</v>
      </c>
      <c r="L25" s="246">
        <v>0</v>
      </c>
      <c r="M25" s="244"/>
    </row>
    <row r="26" spans="1:13" s="235" customFormat="1" ht="14.25" customHeight="1">
      <c r="A26" s="427"/>
      <c r="B26" s="429"/>
      <c r="C26" s="249" t="s">
        <v>314</v>
      </c>
      <c r="D26" s="250">
        <v>4</v>
      </c>
      <c r="E26" s="245">
        <v>0</v>
      </c>
      <c r="F26" s="246">
        <v>0</v>
      </c>
      <c r="G26" s="246">
        <v>0</v>
      </c>
      <c r="H26" s="246">
        <v>0</v>
      </c>
      <c r="I26" s="246">
        <v>0</v>
      </c>
      <c r="J26" s="246">
        <v>3</v>
      </c>
      <c r="K26" s="246">
        <v>0</v>
      </c>
      <c r="L26" s="245">
        <v>1</v>
      </c>
      <c r="M26" s="244"/>
    </row>
    <row r="27" spans="1:13" s="235" customFormat="1" ht="14.25" customHeight="1">
      <c r="A27" s="427"/>
      <c r="B27" s="429"/>
      <c r="C27" s="249" t="s">
        <v>313</v>
      </c>
      <c r="D27" s="250">
        <v>21</v>
      </c>
      <c r="E27" s="245">
        <v>0</v>
      </c>
      <c r="F27" s="246">
        <v>3</v>
      </c>
      <c r="G27" s="246">
        <v>1</v>
      </c>
      <c r="H27" s="246">
        <v>2</v>
      </c>
      <c r="I27" s="246">
        <v>0</v>
      </c>
      <c r="J27" s="246">
        <v>5</v>
      </c>
      <c r="K27" s="246">
        <v>3</v>
      </c>
      <c r="L27" s="245">
        <v>7</v>
      </c>
      <c r="M27" s="244"/>
    </row>
    <row r="28" spans="1:13" s="235" customFormat="1" ht="14.25" customHeight="1">
      <c r="A28" s="427"/>
      <c r="B28" s="428" t="s">
        <v>326</v>
      </c>
      <c r="C28" s="249" t="s">
        <v>315</v>
      </c>
      <c r="D28" s="250">
        <v>4</v>
      </c>
      <c r="E28" s="245">
        <v>0</v>
      </c>
      <c r="F28" s="246">
        <v>0</v>
      </c>
      <c r="G28" s="246">
        <v>0</v>
      </c>
      <c r="H28" s="246">
        <v>0</v>
      </c>
      <c r="I28" s="246">
        <v>0</v>
      </c>
      <c r="J28" s="246">
        <v>3</v>
      </c>
      <c r="K28" s="246">
        <v>1</v>
      </c>
      <c r="L28" s="246">
        <v>0</v>
      </c>
      <c r="M28" s="244"/>
    </row>
    <row r="29" spans="1:13" s="235" customFormat="1" ht="14.25" customHeight="1">
      <c r="A29" s="427"/>
      <c r="B29" s="428"/>
      <c r="C29" s="249" t="s">
        <v>314</v>
      </c>
      <c r="D29" s="250">
        <v>12</v>
      </c>
      <c r="E29" s="245">
        <v>0</v>
      </c>
      <c r="F29" s="246">
        <v>0</v>
      </c>
      <c r="G29" s="246">
        <v>1</v>
      </c>
      <c r="H29" s="246">
        <v>2</v>
      </c>
      <c r="I29" s="246">
        <v>1</v>
      </c>
      <c r="J29" s="246">
        <v>8</v>
      </c>
      <c r="K29" s="246">
        <v>0</v>
      </c>
      <c r="L29" s="246">
        <v>0</v>
      </c>
      <c r="M29" s="244"/>
    </row>
    <row r="30" spans="1:13" s="235" customFormat="1" ht="14.25" customHeight="1">
      <c r="A30" s="427"/>
      <c r="B30" s="428"/>
      <c r="C30" s="249" t="s">
        <v>313</v>
      </c>
      <c r="D30" s="250">
        <v>54</v>
      </c>
      <c r="E30" s="245">
        <v>0</v>
      </c>
      <c r="F30" s="246">
        <v>2</v>
      </c>
      <c r="G30" s="246">
        <v>0</v>
      </c>
      <c r="H30" s="246">
        <v>5</v>
      </c>
      <c r="I30" s="246">
        <v>3</v>
      </c>
      <c r="J30" s="246">
        <v>32</v>
      </c>
      <c r="K30" s="246">
        <v>2</v>
      </c>
      <c r="L30" s="245">
        <v>10</v>
      </c>
      <c r="M30" s="244"/>
    </row>
    <row r="31" spans="1:13" s="235" customFormat="1" ht="14.25" customHeight="1">
      <c r="A31" s="427"/>
      <c r="B31" s="428" t="s">
        <v>325</v>
      </c>
      <c r="C31" s="249" t="s">
        <v>315</v>
      </c>
      <c r="D31" s="250">
        <v>1</v>
      </c>
      <c r="E31" s="245">
        <v>0</v>
      </c>
      <c r="F31" s="246">
        <v>0</v>
      </c>
      <c r="G31" s="246">
        <v>0</v>
      </c>
      <c r="H31" s="246">
        <v>0</v>
      </c>
      <c r="I31" s="246">
        <v>0</v>
      </c>
      <c r="J31" s="246">
        <v>1</v>
      </c>
      <c r="K31" s="246">
        <v>0</v>
      </c>
      <c r="L31" s="246">
        <v>0</v>
      </c>
      <c r="M31" s="244"/>
    </row>
    <row r="32" spans="1:13" s="235" customFormat="1" ht="14.25" customHeight="1">
      <c r="A32" s="427"/>
      <c r="B32" s="428"/>
      <c r="C32" s="249" t="s">
        <v>314</v>
      </c>
      <c r="D32" s="250">
        <v>1</v>
      </c>
      <c r="E32" s="245">
        <v>0</v>
      </c>
      <c r="F32" s="246">
        <v>1</v>
      </c>
      <c r="G32" s="246">
        <v>0</v>
      </c>
      <c r="H32" s="246">
        <v>0</v>
      </c>
      <c r="I32" s="246">
        <v>0</v>
      </c>
      <c r="J32" s="246">
        <v>0</v>
      </c>
      <c r="K32" s="246">
        <v>0</v>
      </c>
      <c r="L32" s="246">
        <v>0</v>
      </c>
      <c r="M32" s="244"/>
    </row>
    <row r="33" spans="1:13" s="235" customFormat="1" ht="14.25" customHeight="1">
      <c r="A33" s="427"/>
      <c r="B33" s="428"/>
      <c r="C33" s="249" t="s">
        <v>313</v>
      </c>
      <c r="D33" s="250">
        <v>4</v>
      </c>
      <c r="E33" s="245">
        <v>0</v>
      </c>
      <c r="F33" s="246">
        <v>1</v>
      </c>
      <c r="G33" s="246">
        <v>0</v>
      </c>
      <c r="H33" s="246">
        <v>0</v>
      </c>
      <c r="I33" s="246">
        <v>0</v>
      </c>
      <c r="J33" s="246">
        <v>3</v>
      </c>
      <c r="K33" s="246">
        <v>0</v>
      </c>
      <c r="L33" s="246">
        <v>0</v>
      </c>
      <c r="M33" s="244"/>
    </row>
    <row r="34" spans="1:13" s="235" customFormat="1" ht="14.25" customHeight="1">
      <c r="A34" s="427"/>
      <c r="B34" s="428" t="s">
        <v>324</v>
      </c>
      <c r="C34" s="249" t="s">
        <v>315</v>
      </c>
      <c r="D34" s="250">
        <v>1</v>
      </c>
      <c r="E34" s="245">
        <v>0</v>
      </c>
      <c r="F34" s="246">
        <v>0</v>
      </c>
      <c r="G34" s="246">
        <v>0</v>
      </c>
      <c r="H34" s="246">
        <v>0</v>
      </c>
      <c r="I34" s="246">
        <v>0</v>
      </c>
      <c r="J34" s="246">
        <v>1</v>
      </c>
      <c r="K34" s="246">
        <v>0</v>
      </c>
      <c r="L34" s="246">
        <v>0</v>
      </c>
      <c r="M34" s="244"/>
    </row>
    <row r="35" spans="1:13" s="235" customFormat="1" ht="14.25" customHeight="1">
      <c r="A35" s="427"/>
      <c r="B35" s="428"/>
      <c r="C35" s="249" t="s">
        <v>314</v>
      </c>
      <c r="D35" s="250">
        <v>1</v>
      </c>
      <c r="E35" s="245">
        <v>0</v>
      </c>
      <c r="F35" s="246">
        <v>0</v>
      </c>
      <c r="G35" s="246">
        <v>0</v>
      </c>
      <c r="H35" s="246">
        <v>0</v>
      </c>
      <c r="I35" s="246">
        <v>0</v>
      </c>
      <c r="J35" s="246">
        <v>0</v>
      </c>
      <c r="K35" s="246">
        <v>0</v>
      </c>
      <c r="L35" s="245">
        <v>1</v>
      </c>
      <c r="M35" s="244"/>
    </row>
    <row r="36" spans="1:13" s="235" customFormat="1" ht="14.25" customHeight="1">
      <c r="A36" s="427"/>
      <c r="B36" s="428"/>
      <c r="C36" s="249" t="s">
        <v>313</v>
      </c>
      <c r="D36" s="250">
        <v>19</v>
      </c>
      <c r="E36" s="245">
        <v>0</v>
      </c>
      <c r="F36" s="246">
        <v>8</v>
      </c>
      <c r="G36" s="246">
        <v>1</v>
      </c>
      <c r="H36" s="246">
        <v>3</v>
      </c>
      <c r="I36" s="246">
        <v>0</v>
      </c>
      <c r="J36" s="246">
        <v>2</v>
      </c>
      <c r="K36" s="246">
        <v>0</v>
      </c>
      <c r="L36" s="245">
        <v>5</v>
      </c>
      <c r="M36" s="244"/>
    </row>
    <row r="37" spans="1:13" s="235" customFormat="1" ht="14.25" customHeight="1">
      <c r="A37" s="427"/>
      <c r="B37" s="428" t="s">
        <v>323</v>
      </c>
      <c r="C37" s="249" t="s">
        <v>315</v>
      </c>
      <c r="D37" s="250">
        <v>1</v>
      </c>
      <c r="E37" s="245">
        <v>0</v>
      </c>
      <c r="F37" s="246">
        <v>0</v>
      </c>
      <c r="G37" s="246">
        <v>0</v>
      </c>
      <c r="H37" s="246">
        <v>0</v>
      </c>
      <c r="I37" s="246">
        <v>0</v>
      </c>
      <c r="J37" s="246">
        <v>1</v>
      </c>
      <c r="K37" s="246">
        <v>0</v>
      </c>
      <c r="L37" s="246">
        <v>0</v>
      </c>
      <c r="M37" s="244"/>
    </row>
    <row r="38" spans="1:13" s="235" customFormat="1" ht="14.25" customHeight="1">
      <c r="A38" s="427"/>
      <c r="B38" s="428"/>
      <c r="C38" s="249" t="s">
        <v>314</v>
      </c>
      <c r="D38" s="250">
        <v>6</v>
      </c>
      <c r="E38" s="245">
        <v>0</v>
      </c>
      <c r="F38" s="246">
        <v>1</v>
      </c>
      <c r="G38" s="246">
        <v>0</v>
      </c>
      <c r="H38" s="246">
        <v>0</v>
      </c>
      <c r="I38" s="246">
        <v>0</v>
      </c>
      <c r="J38" s="246">
        <v>5</v>
      </c>
      <c r="K38" s="246">
        <v>0</v>
      </c>
      <c r="L38" s="246">
        <v>0</v>
      </c>
      <c r="M38" s="244"/>
    </row>
    <row r="39" spans="1:13" s="235" customFormat="1" ht="14.25" customHeight="1">
      <c r="A39" s="427"/>
      <c r="B39" s="428"/>
      <c r="C39" s="249" t="s">
        <v>313</v>
      </c>
      <c r="D39" s="250">
        <v>23</v>
      </c>
      <c r="E39" s="245">
        <v>0</v>
      </c>
      <c r="F39" s="246">
        <v>0</v>
      </c>
      <c r="G39" s="246">
        <v>0</v>
      </c>
      <c r="H39" s="246">
        <v>0</v>
      </c>
      <c r="I39" s="246">
        <v>0</v>
      </c>
      <c r="J39" s="246">
        <v>12</v>
      </c>
      <c r="K39" s="246">
        <v>1</v>
      </c>
      <c r="L39" s="245">
        <v>10</v>
      </c>
      <c r="M39" s="244"/>
    </row>
    <row r="40" spans="1:13" s="235" customFormat="1" ht="14.25" customHeight="1">
      <c r="A40" s="427"/>
      <c r="B40" s="428" t="s">
        <v>322</v>
      </c>
      <c r="C40" s="249" t="s">
        <v>315</v>
      </c>
      <c r="D40" s="250">
        <v>0</v>
      </c>
      <c r="E40" s="245">
        <v>0</v>
      </c>
      <c r="F40" s="246">
        <v>0</v>
      </c>
      <c r="G40" s="246">
        <v>0</v>
      </c>
      <c r="H40" s="246">
        <v>0</v>
      </c>
      <c r="I40" s="246">
        <v>0</v>
      </c>
      <c r="J40" s="246">
        <v>0</v>
      </c>
      <c r="K40" s="246">
        <v>0</v>
      </c>
      <c r="L40" s="246">
        <v>0</v>
      </c>
      <c r="M40" s="244"/>
    </row>
    <row r="41" spans="1:13" s="235" customFormat="1" ht="14.25" customHeight="1">
      <c r="A41" s="427"/>
      <c r="B41" s="428"/>
      <c r="C41" s="249" t="s">
        <v>314</v>
      </c>
      <c r="D41" s="250">
        <v>1</v>
      </c>
      <c r="E41" s="245">
        <v>0</v>
      </c>
      <c r="F41" s="246">
        <v>0</v>
      </c>
      <c r="G41" s="246">
        <v>0</v>
      </c>
      <c r="H41" s="246">
        <v>0</v>
      </c>
      <c r="I41" s="246">
        <v>0</v>
      </c>
      <c r="J41" s="246">
        <v>0</v>
      </c>
      <c r="K41" s="246">
        <v>0</v>
      </c>
      <c r="L41" s="245">
        <v>1</v>
      </c>
      <c r="M41" s="244"/>
    </row>
    <row r="42" spans="1:13" s="235" customFormat="1" ht="14.25" customHeight="1">
      <c r="A42" s="427"/>
      <c r="B42" s="428"/>
      <c r="C42" s="249" t="s">
        <v>313</v>
      </c>
      <c r="D42" s="250">
        <v>28</v>
      </c>
      <c r="E42" s="245">
        <v>0</v>
      </c>
      <c r="F42" s="246">
        <v>11</v>
      </c>
      <c r="G42" s="246">
        <v>1</v>
      </c>
      <c r="H42" s="246">
        <v>0</v>
      </c>
      <c r="I42" s="246">
        <v>0</v>
      </c>
      <c r="J42" s="246">
        <v>10</v>
      </c>
      <c r="K42" s="246">
        <v>0</v>
      </c>
      <c r="L42" s="245">
        <v>6</v>
      </c>
      <c r="M42" s="244"/>
    </row>
    <row r="43" spans="1:13" s="235" customFormat="1" ht="14.25" customHeight="1">
      <c r="A43" s="427"/>
      <c r="B43" s="428" t="s">
        <v>321</v>
      </c>
      <c r="C43" s="249" t="s">
        <v>315</v>
      </c>
      <c r="D43" s="247">
        <v>0</v>
      </c>
      <c r="E43" s="245">
        <v>0</v>
      </c>
      <c r="F43" s="246">
        <v>0</v>
      </c>
      <c r="G43" s="246">
        <v>0</v>
      </c>
      <c r="H43" s="246">
        <v>0</v>
      </c>
      <c r="I43" s="246">
        <v>0</v>
      </c>
      <c r="J43" s="246">
        <v>0</v>
      </c>
      <c r="K43" s="246">
        <v>0</v>
      </c>
      <c r="L43" s="246">
        <v>0</v>
      </c>
      <c r="M43" s="244"/>
    </row>
    <row r="44" spans="1:13" s="235" customFormat="1" ht="14.25" customHeight="1">
      <c r="A44" s="427"/>
      <c r="B44" s="428"/>
      <c r="C44" s="249" t="s">
        <v>314</v>
      </c>
      <c r="D44" s="247">
        <v>0</v>
      </c>
      <c r="E44" s="245">
        <v>0</v>
      </c>
      <c r="F44" s="246">
        <v>0</v>
      </c>
      <c r="G44" s="246">
        <v>0</v>
      </c>
      <c r="H44" s="246">
        <v>0</v>
      </c>
      <c r="I44" s="246">
        <v>0</v>
      </c>
      <c r="J44" s="246">
        <v>0</v>
      </c>
      <c r="K44" s="246">
        <v>0</v>
      </c>
      <c r="L44" s="246">
        <v>0</v>
      </c>
      <c r="M44" s="244"/>
    </row>
    <row r="45" spans="1:13" s="235" customFormat="1" ht="14.25" customHeight="1">
      <c r="A45" s="427"/>
      <c r="B45" s="428"/>
      <c r="C45" s="249" t="s">
        <v>313</v>
      </c>
      <c r="D45" s="247">
        <v>7</v>
      </c>
      <c r="E45" s="245">
        <v>0</v>
      </c>
      <c r="F45" s="245">
        <v>2</v>
      </c>
      <c r="G45" s="246">
        <v>0</v>
      </c>
      <c r="H45" s="246">
        <v>0</v>
      </c>
      <c r="I45" s="246">
        <v>0</v>
      </c>
      <c r="J45" s="245">
        <v>4</v>
      </c>
      <c r="K45" s="246">
        <v>0</v>
      </c>
      <c r="L45" s="245">
        <v>1</v>
      </c>
      <c r="M45" s="244"/>
    </row>
    <row r="46" spans="1:13" s="235" customFormat="1" ht="14.25" customHeight="1">
      <c r="A46" s="427" t="s">
        <v>320</v>
      </c>
      <c r="B46" s="426" t="s">
        <v>319</v>
      </c>
      <c r="C46" s="249" t="s">
        <v>315</v>
      </c>
      <c r="D46" s="247">
        <v>0</v>
      </c>
      <c r="E46" s="245">
        <v>0</v>
      </c>
      <c r="F46" s="245">
        <v>0</v>
      </c>
      <c r="G46" s="245">
        <v>0</v>
      </c>
      <c r="H46" s="245">
        <v>0</v>
      </c>
      <c r="I46" s="245">
        <v>0</v>
      </c>
      <c r="J46" s="245">
        <v>0</v>
      </c>
      <c r="K46" s="245">
        <v>0</v>
      </c>
      <c r="L46" s="245">
        <v>0</v>
      </c>
      <c r="M46" s="244"/>
    </row>
    <row r="47" spans="1:13" s="235" customFormat="1" ht="14.25" customHeight="1">
      <c r="A47" s="427"/>
      <c r="B47" s="426"/>
      <c r="C47" s="249" t="s">
        <v>314</v>
      </c>
      <c r="D47" s="247">
        <v>0</v>
      </c>
      <c r="E47" s="245">
        <v>0</v>
      </c>
      <c r="F47" s="245">
        <v>0</v>
      </c>
      <c r="G47" s="245">
        <v>0</v>
      </c>
      <c r="H47" s="245">
        <v>0</v>
      </c>
      <c r="I47" s="245">
        <v>0</v>
      </c>
      <c r="J47" s="245">
        <v>0</v>
      </c>
      <c r="K47" s="245">
        <v>0</v>
      </c>
      <c r="L47" s="245">
        <v>0</v>
      </c>
      <c r="M47" s="244"/>
    </row>
    <row r="48" spans="1:13" s="235" customFormat="1" ht="14.25" customHeight="1">
      <c r="A48" s="427"/>
      <c r="B48" s="426"/>
      <c r="C48" s="249" t="s">
        <v>313</v>
      </c>
      <c r="D48" s="247">
        <v>0</v>
      </c>
      <c r="E48" s="245">
        <v>0</v>
      </c>
      <c r="F48" s="245">
        <v>0</v>
      </c>
      <c r="G48" s="245">
        <v>0</v>
      </c>
      <c r="H48" s="245">
        <v>0</v>
      </c>
      <c r="I48" s="245">
        <v>0</v>
      </c>
      <c r="J48" s="245">
        <v>0</v>
      </c>
      <c r="K48" s="245">
        <v>0</v>
      </c>
      <c r="L48" s="245">
        <v>0</v>
      </c>
      <c r="M48" s="244"/>
    </row>
    <row r="49" spans="1:13" s="235" customFormat="1" ht="14.25" customHeight="1">
      <c r="A49" s="430" t="s">
        <v>318</v>
      </c>
      <c r="B49" s="426" t="s">
        <v>317</v>
      </c>
      <c r="C49" s="249" t="s">
        <v>315</v>
      </c>
      <c r="D49" s="247">
        <v>0</v>
      </c>
      <c r="E49" s="245">
        <v>0</v>
      </c>
      <c r="F49" s="245">
        <v>0</v>
      </c>
      <c r="G49" s="245">
        <v>0</v>
      </c>
      <c r="H49" s="245">
        <v>0</v>
      </c>
      <c r="I49" s="245">
        <v>0</v>
      </c>
      <c r="J49" s="245">
        <v>0</v>
      </c>
      <c r="K49" s="245">
        <v>0</v>
      </c>
      <c r="L49" s="245">
        <v>0</v>
      </c>
      <c r="M49" s="244"/>
    </row>
    <row r="50" spans="1:13" s="235" customFormat="1" ht="14.25" customHeight="1">
      <c r="A50" s="431"/>
      <c r="B50" s="426"/>
      <c r="C50" s="249" t="s">
        <v>314</v>
      </c>
      <c r="D50" s="247">
        <v>5</v>
      </c>
      <c r="E50" s="245">
        <v>0</v>
      </c>
      <c r="F50" s="246">
        <v>0</v>
      </c>
      <c r="G50" s="246">
        <v>0</v>
      </c>
      <c r="H50" s="245">
        <v>1</v>
      </c>
      <c r="I50" s="246">
        <v>0</v>
      </c>
      <c r="J50" s="245">
        <v>1</v>
      </c>
      <c r="K50" s="246">
        <v>0</v>
      </c>
      <c r="L50" s="245">
        <v>3</v>
      </c>
      <c r="M50" s="244"/>
    </row>
    <row r="51" spans="1:13" s="235" customFormat="1" ht="14.25" customHeight="1">
      <c r="A51" s="431"/>
      <c r="B51" s="426"/>
      <c r="C51" s="249" t="s">
        <v>313</v>
      </c>
      <c r="D51" s="247">
        <v>10</v>
      </c>
      <c r="E51" s="245">
        <v>0</v>
      </c>
      <c r="F51" s="246">
        <v>0</v>
      </c>
      <c r="G51" s="246">
        <v>0</v>
      </c>
      <c r="H51" s="246">
        <v>0</v>
      </c>
      <c r="I51" s="246">
        <v>0</v>
      </c>
      <c r="J51" s="245">
        <v>3</v>
      </c>
      <c r="K51" s="245">
        <v>1</v>
      </c>
      <c r="L51" s="245">
        <v>6</v>
      </c>
      <c r="M51" s="244"/>
    </row>
    <row r="52" spans="1:13" s="235" customFormat="1" ht="14.25" customHeight="1">
      <c r="A52" s="431"/>
      <c r="B52" s="432" t="s">
        <v>316</v>
      </c>
      <c r="C52" s="249" t="s">
        <v>315</v>
      </c>
      <c r="D52" s="247">
        <v>2</v>
      </c>
      <c r="E52" s="245">
        <v>-1</v>
      </c>
      <c r="F52" s="246">
        <v>0</v>
      </c>
      <c r="G52" s="246">
        <v>0</v>
      </c>
      <c r="H52" s="246">
        <v>0</v>
      </c>
      <c r="I52" s="246">
        <v>0</v>
      </c>
      <c r="J52" s="245">
        <v>1</v>
      </c>
      <c r="K52" s="246">
        <v>0</v>
      </c>
      <c r="L52" s="245">
        <v>2</v>
      </c>
      <c r="M52" s="244"/>
    </row>
    <row r="53" spans="1:13" s="235" customFormat="1" ht="14.25" customHeight="1">
      <c r="A53" s="431"/>
      <c r="B53" s="433"/>
      <c r="C53" s="249" t="s">
        <v>314</v>
      </c>
      <c r="D53" s="247">
        <v>5</v>
      </c>
      <c r="E53" s="245">
        <v>0</v>
      </c>
      <c r="F53" s="246">
        <v>0</v>
      </c>
      <c r="G53" s="246">
        <v>0</v>
      </c>
      <c r="H53" s="245">
        <v>1</v>
      </c>
      <c r="I53" s="246">
        <v>0</v>
      </c>
      <c r="J53" s="245">
        <v>2</v>
      </c>
      <c r="K53" s="246">
        <v>0</v>
      </c>
      <c r="L53" s="245">
        <v>2</v>
      </c>
      <c r="M53" s="244"/>
    </row>
    <row r="54" spans="1:13" s="235" customFormat="1" ht="14.25" customHeight="1">
      <c r="A54" s="431"/>
      <c r="B54" s="433"/>
      <c r="C54" s="248" t="s">
        <v>313</v>
      </c>
      <c r="D54" s="247">
        <v>4</v>
      </c>
      <c r="E54" s="245">
        <v>-1</v>
      </c>
      <c r="F54" s="245">
        <v>1</v>
      </c>
      <c r="G54" s="246">
        <v>0</v>
      </c>
      <c r="H54" s="246">
        <v>0</v>
      </c>
      <c r="I54" s="246">
        <v>0</v>
      </c>
      <c r="J54" s="245">
        <v>1</v>
      </c>
      <c r="K54" s="245">
        <v>1</v>
      </c>
      <c r="L54" s="245">
        <v>2</v>
      </c>
      <c r="M54" s="244"/>
    </row>
    <row r="55" spans="1:13" s="235" customFormat="1" ht="4.5" customHeight="1" thickBot="1">
      <c r="A55" s="243"/>
      <c r="B55" s="242"/>
      <c r="C55" s="241"/>
      <c r="D55" s="240"/>
      <c r="E55" s="239"/>
      <c r="F55" s="239"/>
      <c r="G55" s="239"/>
      <c r="H55" s="239"/>
      <c r="I55" s="239"/>
      <c r="J55" s="239"/>
      <c r="K55" s="239"/>
      <c r="L55" s="239"/>
      <c r="M55" s="238"/>
    </row>
    <row r="56" spans="1:8" ht="18" customHeight="1">
      <c r="A56" s="237" t="s">
        <v>312</v>
      </c>
      <c r="F56" s="236"/>
      <c r="G56" s="233"/>
      <c r="H56" s="233"/>
    </row>
    <row r="57" spans="1:11" s="235" customFormat="1" ht="12" customHeight="1">
      <c r="A57" s="233" t="s">
        <v>311</v>
      </c>
      <c r="B57" s="233"/>
      <c r="C57" s="233"/>
      <c r="D57" s="233"/>
      <c r="E57" s="233"/>
      <c r="F57" s="233"/>
      <c r="G57" s="233"/>
      <c r="H57" s="233"/>
      <c r="I57" s="233"/>
      <c r="J57" s="233"/>
      <c r="K57" s="233"/>
    </row>
    <row r="58" ht="12" customHeight="1">
      <c r="A58" s="234" t="s">
        <v>310</v>
      </c>
    </row>
    <row r="59" ht="13.5">
      <c r="A59" s="234" t="s">
        <v>309</v>
      </c>
    </row>
  </sheetData>
  <sheetProtection/>
  <mergeCells count="26">
    <mergeCell ref="A2:L2"/>
    <mergeCell ref="A7:B9"/>
    <mergeCell ref="A4:B5"/>
    <mergeCell ref="D4:D5"/>
    <mergeCell ref="C4:C5"/>
    <mergeCell ref="E4:E5"/>
    <mergeCell ref="F4:L4"/>
    <mergeCell ref="B49:B51"/>
    <mergeCell ref="B19:B21"/>
    <mergeCell ref="A19:A45"/>
    <mergeCell ref="B22:B24"/>
    <mergeCell ref="B25:B27"/>
    <mergeCell ref="B28:B30"/>
    <mergeCell ref="B31:B33"/>
    <mergeCell ref="B40:B42"/>
    <mergeCell ref="A49:A54"/>
    <mergeCell ref="B52:B54"/>
    <mergeCell ref="A10:A18"/>
    <mergeCell ref="B46:B48"/>
    <mergeCell ref="A46:A48"/>
    <mergeCell ref="B37:B39"/>
    <mergeCell ref="B34:B36"/>
    <mergeCell ref="B43:B45"/>
    <mergeCell ref="B16:B18"/>
    <mergeCell ref="B10:B12"/>
    <mergeCell ref="B13:B15"/>
  </mergeCells>
  <printOptions/>
  <pageMargins left="0.6692913385826772" right="0.6692913385826772" top="0.3937007874015748" bottom="0.6692913385826772" header="0.5118110236220472" footer="0.1968503937007874"/>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I29"/>
  <sheetViews>
    <sheetView view="pageBreakPreview" zoomScaleNormal="130" zoomScaleSheetLayoutView="100" zoomScalePageLayoutView="0" workbookViewId="0" topLeftCell="A1">
      <selection activeCell="D23" sqref="D23"/>
    </sheetView>
  </sheetViews>
  <sheetFormatPr defaultColWidth="9.00390625" defaultRowHeight="13.5"/>
  <cols>
    <col min="1" max="1" width="5.625" style="2" customWidth="1"/>
    <col min="2" max="2" width="7.875" style="2" customWidth="1"/>
    <col min="3" max="6" width="18.125" style="2" customWidth="1"/>
    <col min="7" max="7" width="12.25390625" style="2" bestFit="1" customWidth="1"/>
    <col min="8" max="8" width="6.00390625" style="273" bestFit="1" customWidth="1"/>
    <col min="9" max="9" width="11.25390625" style="2" bestFit="1" customWidth="1"/>
    <col min="10" max="16384" width="9.00390625" style="8" customWidth="1"/>
  </cols>
  <sheetData>
    <row r="1" spans="1:6" ht="24" customHeight="1">
      <c r="A1" s="23"/>
      <c r="B1" s="21"/>
      <c r="C1" s="21"/>
      <c r="D1" s="21"/>
      <c r="E1" s="21"/>
      <c r="F1" s="21"/>
    </row>
    <row r="2" spans="1:6" ht="30" customHeight="1">
      <c r="A2" s="293" t="s">
        <v>356</v>
      </c>
      <c r="B2" s="293"/>
      <c r="C2" s="293"/>
      <c r="D2" s="293"/>
      <c r="E2" s="293"/>
      <c r="F2" s="293"/>
    </row>
    <row r="3" spans="1:6" ht="16.5" customHeight="1" thickBot="1">
      <c r="A3" s="21"/>
      <c r="B3" s="21"/>
      <c r="C3" s="21"/>
      <c r="D3" s="21"/>
      <c r="E3" s="21"/>
      <c r="F3" s="231" t="s">
        <v>219</v>
      </c>
    </row>
    <row r="4" spans="1:6" ht="18" customHeight="1">
      <c r="A4" s="297" t="s">
        <v>218</v>
      </c>
      <c r="B4" s="378"/>
      <c r="C4" s="294" t="s">
        <v>355</v>
      </c>
      <c r="D4" s="361" t="s">
        <v>353</v>
      </c>
      <c r="E4" s="361" t="s">
        <v>354</v>
      </c>
      <c r="F4" s="304" t="s">
        <v>353</v>
      </c>
    </row>
    <row r="5" spans="1:6" ht="18" customHeight="1">
      <c r="A5" s="299"/>
      <c r="B5" s="379"/>
      <c r="C5" s="295"/>
      <c r="D5" s="362"/>
      <c r="E5" s="362"/>
      <c r="F5" s="363"/>
    </row>
    <row r="6" spans="1:6" ht="6" customHeight="1">
      <c r="A6" s="333"/>
      <c r="B6" s="334"/>
      <c r="C6" s="289"/>
      <c r="D6" s="289"/>
      <c r="E6" s="289"/>
      <c r="F6" s="289"/>
    </row>
    <row r="7" spans="1:6" ht="20.25" customHeight="1">
      <c r="A7" s="333" t="s">
        <v>76</v>
      </c>
      <c r="B7" s="334"/>
      <c r="C7" s="288">
        <v>18809983</v>
      </c>
      <c r="D7" s="286">
        <v>88.1</v>
      </c>
      <c r="E7" s="287">
        <v>2342703</v>
      </c>
      <c r="F7" s="286">
        <v>99.8</v>
      </c>
    </row>
    <row r="8" spans="1:6" ht="20.25" customHeight="1">
      <c r="A8" s="333" t="s">
        <v>59</v>
      </c>
      <c r="B8" s="334"/>
      <c r="C8" s="288">
        <v>19441232</v>
      </c>
      <c r="D8" s="286">
        <v>103.4</v>
      </c>
      <c r="E8" s="287">
        <v>2353617</v>
      </c>
      <c r="F8" s="286">
        <v>100.5</v>
      </c>
    </row>
    <row r="9" spans="1:6" ht="20.25" customHeight="1">
      <c r="A9" s="333" t="s">
        <v>58</v>
      </c>
      <c r="B9" s="334"/>
      <c r="C9" s="285">
        <v>9940580</v>
      </c>
      <c r="D9" s="284">
        <v>51.1</v>
      </c>
      <c r="E9" s="277">
        <v>1093310</v>
      </c>
      <c r="F9" s="180">
        <v>46.5</v>
      </c>
    </row>
    <row r="10" spans="1:9" ht="20.25" customHeight="1">
      <c r="A10" s="333" t="s">
        <v>57</v>
      </c>
      <c r="B10" s="334"/>
      <c r="C10" s="278">
        <v>11890221</v>
      </c>
      <c r="D10" s="180">
        <v>119.6</v>
      </c>
      <c r="E10" s="277">
        <v>1254587</v>
      </c>
      <c r="F10" s="180">
        <v>114.8</v>
      </c>
      <c r="G10" s="281"/>
      <c r="I10" s="281"/>
    </row>
    <row r="11" spans="1:9" ht="20.25" customHeight="1">
      <c r="A11" s="316" t="s">
        <v>56</v>
      </c>
      <c r="B11" s="337"/>
      <c r="C11" s="283">
        <f>SUM(C13:C24)</f>
        <v>14451699.866</v>
      </c>
      <c r="D11" s="181">
        <f>C11/C10*100</f>
        <v>121.54273554713575</v>
      </c>
      <c r="E11" s="282">
        <f>SUM(E13:E24)</f>
        <v>1871725</v>
      </c>
      <c r="F11" s="181">
        <f>E11/E10*100</f>
        <v>149.19053042953578</v>
      </c>
      <c r="G11" s="281"/>
      <c r="I11" s="281"/>
    </row>
    <row r="12" spans="1:6" ht="6" customHeight="1">
      <c r="A12" s="5"/>
      <c r="B12" s="5"/>
      <c r="C12" s="280"/>
      <c r="D12" s="279"/>
      <c r="E12" s="279"/>
      <c r="F12" s="279"/>
    </row>
    <row r="13" spans="1:6" ht="20.25" customHeight="1">
      <c r="A13" s="57" t="s">
        <v>183</v>
      </c>
      <c r="B13" s="170" t="s">
        <v>182</v>
      </c>
      <c r="C13" s="278">
        <v>1163516</v>
      </c>
      <c r="D13" s="180">
        <v>101.94288998642824</v>
      </c>
      <c r="E13" s="277">
        <v>139980</v>
      </c>
      <c r="F13" s="180">
        <v>147.26985796948975</v>
      </c>
    </row>
    <row r="14" spans="1:9" ht="20.25" customHeight="1">
      <c r="A14" s="57"/>
      <c r="B14" s="170" t="s">
        <v>212</v>
      </c>
      <c r="C14" s="278">
        <v>1466228</v>
      </c>
      <c r="D14" s="180">
        <v>134.8115552131135</v>
      </c>
      <c r="E14" s="277">
        <v>152322</v>
      </c>
      <c r="F14" s="180">
        <v>161.95336671876495</v>
      </c>
      <c r="I14" s="273"/>
    </row>
    <row r="15" spans="1:6" ht="20.25" customHeight="1">
      <c r="A15" s="57"/>
      <c r="B15" s="170" t="s">
        <v>211</v>
      </c>
      <c r="C15" s="278">
        <v>926778</v>
      </c>
      <c r="D15" s="180">
        <v>122.77823482888404</v>
      </c>
      <c r="E15" s="277">
        <v>126625</v>
      </c>
      <c r="F15" s="180">
        <v>158.98475755216833</v>
      </c>
    </row>
    <row r="16" spans="1:6" ht="20.25" customHeight="1">
      <c r="A16" s="57"/>
      <c r="B16" s="170" t="s">
        <v>179</v>
      </c>
      <c r="C16" s="278">
        <v>1078141</v>
      </c>
      <c r="D16" s="180">
        <v>108.90489139218411</v>
      </c>
      <c r="E16" s="277">
        <v>150955</v>
      </c>
      <c r="F16" s="180">
        <v>137.83201395166225</v>
      </c>
    </row>
    <row r="17" spans="1:9" ht="20.25" customHeight="1">
      <c r="A17" s="57"/>
      <c r="B17" s="170" t="s">
        <v>178</v>
      </c>
      <c r="C17" s="278">
        <v>1429846.866</v>
      </c>
      <c r="D17" s="180">
        <v>151.3533140398938</v>
      </c>
      <c r="E17" s="277">
        <v>198524</v>
      </c>
      <c r="F17" s="180">
        <v>172.41217595206044</v>
      </c>
      <c r="I17" s="8"/>
    </row>
    <row r="18" spans="1:9" ht="20.25" customHeight="1">
      <c r="A18" s="57"/>
      <c r="B18" s="170" t="s">
        <v>177</v>
      </c>
      <c r="C18" s="278">
        <v>1025000</v>
      </c>
      <c r="D18" s="180">
        <v>187.93718314249307</v>
      </c>
      <c r="E18" s="277">
        <v>146852</v>
      </c>
      <c r="F18" s="180">
        <v>201.45689004732836</v>
      </c>
      <c r="I18" s="8"/>
    </row>
    <row r="19" spans="1:9" ht="20.25" customHeight="1">
      <c r="A19" s="57"/>
      <c r="B19" s="170" t="s">
        <v>176</v>
      </c>
      <c r="C19" s="278">
        <v>1325521</v>
      </c>
      <c r="D19" s="180">
        <v>121.1723225043285</v>
      </c>
      <c r="E19" s="277">
        <v>155614</v>
      </c>
      <c r="F19" s="180">
        <v>143.93244293166597</v>
      </c>
      <c r="I19" s="8"/>
    </row>
    <row r="20" spans="1:9" ht="20.25" customHeight="1">
      <c r="A20" s="57"/>
      <c r="B20" s="170" t="s">
        <v>210</v>
      </c>
      <c r="C20" s="278">
        <v>1238420</v>
      </c>
      <c r="D20" s="180">
        <v>103.88200724578721</v>
      </c>
      <c r="E20" s="277">
        <v>165690</v>
      </c>
      <c r="F20" s="180">
        <v>125.06793478260869</v>
      </c>
      <c r="I20" s="8"/>
    </row>
    <row r="21" spans="1:9" ht="20.25" customHeight="1">
      <c r="A21" s="57"/>
      <c r="B21" s="170" t="s">
        <v>209</v>
      </c>
      <c r="C21" s="278">
        <v>1066348</v>
      </c>
      <c r="D21" s="180">
        <v>104.44991664364818</v>
      </c>
      <c r="E21" s="277">
        <v>174038</v>
      </c>
      <c r="F21" s="180">
        <v>116.68812186552955</v>
      </c>
      <c r="I21" s="8"/>
    </row>
    <row r="22" spans="1:9" ht="20.25" customHeight="1">
      <c r="A22" s="57" t="s">
        <v>173</v>
      </c>
      <c r="B22" s="170" t="s">
        <v>172</v>
      </c>
      <c r="C22" s="278">
        <v>1357776</v>
      </c>
      <c r="D22" s="180">
        <v>116.09249258698114</v>
      </c>
      <c r="E22" s="277">
        <v>132278</v>
      </c>
      <c r="F22" s="180">
        <v>132.74659548205165</v>
      </c>
      <c r="I22" s="8"/>
    </row>
    <row r="23" spans="1:9" ht="20.25" customHeight="1">
      <c r="A23" s="57"/>
      <c r="B23" s="170" t="s">
        <v>171</v>
      </c>
      <c r="C23" s="278">
        <v>1021275</v>
      </c>
      <c r="D23" s="180">
        <v>143.83668721057316</v>
      </c>
      <c r="E23" s="277">
        <v>139476</v>
      </c>
      <c r="F23" s="180">
        <v>181.79400954094004</v>
      </c>
      <c r="I23" s="8"/>
    </row>
    <row r="24" spans="1:9" ht="20.25" customHeight="1">
      <c r="A24" s="57"/>
      <c r="B24" s="170" t="s">
        <v>208</v>
      </c>
      <c r="C24" s="278">
        <v>1352850</v>
      </c>
      <c r="D24" s="180">
        <v>109.12016648114988</v>
      </c>
      <c r="E24" s="277">
        <v>189371</v>
      </c>
      <c r="F24" s="180">
        <v>155.0137520055008</v>
      </c>
      <c r="I24" s="8"/>
    </row>
    <row r="25" spans="1:8" ht="6" customHeight="1" thickBot="1">
      <c r="A25" s="30"/>
      <c r="B25" s="31"/>
      <c r="C25" s="276"/>
      <c r="D25" s="275"/>
      <c r="E25" s="275"/>
      <c r="F25" s="275"/>
      <c r="H25" s="2"/>
    </row>
    <row r="26" spans="1:6" ht="18" customHeight="1">
      <c r="A26" s="18" t="s">
        <v>352</v>
      </c>
      <c r="B26" s="21"/>
      <c r="C26" s="21"/>
      <c r="D26" s="21"/>
      <c r="E26" s="21"/>
      <c r="F26" s="21"/>
    </row>
    <row r="27" ht="13.5">
      <c r="A27" s="2" t="s">
        <v>351</v>
      </c>
    </row>
    <row r="28" ht="13.5">
      <c r="A28" s="2" t="s">
        <v>350</v>
      </c>
    </row>
    <row r="29" ht="13.5">
      <c r="A29" s="274"/>
    </row>
  </sheetData>
  <sheetProtection/>
  <mergeCells count="12">
    <mergeCell ref="A10:B10"/>
    <mergeCell ref="A11:B11"/>
    <mergeCell ref="A6:B6"/>
    <mergeCell ref="A8:B8"/>
    <mergeCell ref="A9:B9"/>
    <mergeCell ref="A7:B7"/>
    <mergeCell ref="A2:F2"/>
    <mergeCell ref="F4:F5"/>
    <mergeCell ref="A4:B5"/>
    <mergeCell ref="C4:C5"/>
    <mergeCell ref="D4:D5"/>
    <mergeCell ref="E4:E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22">
      <selection activeCell="D23" sqref="D23"/>
    </sheetView>
  </sheetViews>
  <sheetFormatPr defaultColWidth="9.00390625" defaultRowHeight="13.5"/>
  <cols>
    <col min="1" max="1" width="12.75390625" style="2" customWidth="1"/>
    <col min="2" max="2" width="1.4921875" style="2" customWidth="1"/>
    <col min="3" max="3" width="12.625" style="2" customWidth="1"/>
    <col min="4" max="4" width="12.375" style="2" customWidth="1"/>
    <col min="5" max="6" width="12.50390625" style="2" customWidth="1"/>
    <col min="7" max="7" width="13.125" style="2" customWidth="1"/>
    <col min="8" max="8" width="12.75390625" style="2" customWidth="1"/>
    <col min="9" max="9" width="9.00390625" style="8" customWidth="1"/>
    <col min="10" max="10" width="13.25390625" style="8" bestFit="1" customWidth="1"/>
    <col min="11" max="16384" width="9.00390625" style="8" customWidth="1"/>
  </cols>
  <sheetData>
    <row r="1" ht="30" customHeight="1">
      <c r="H1" s="47"/>
    </row>
    <row r="2" spans="1:8" ht="21" customHeight="1">
      <c r="A2" s="343" t="s">
        <v>74</v>
      </c>
      <c r="B2" s="343"/>
      <c r="C2" s="343"/>
      <c r="D2" s="343"/>
      <c r="E2" s="343"/>
      <c r="F2" s="343"/>
      <c r="G2" s="343"/>
      <c r="H2" s="343"/>
    </row>
    <row r="3" ht="13.5" customHeight="1">
      <c r="A3" s="45"/>
    </row>
    <row r="4" spans="1:8" ht="21" customHeight="1">
      <c r="A4" s="342" t="s">
        <v>73</v>
      </c>
      <c r="B4" s="342"/>
      <c r="C4" s="342"/>
      <c r="D4" s="342"/>
      <c r="E4" s="342"/>
      <c r="F4" s="342"/>
      <c r="G4" s="342"/>
      <c r="H4" s="342"/>
    </row>
    <row r="5" spans="1:8" ht="13.5" customHeight="1" thickBot="1">
      <c r="A5" s="21"/>
      <c r="B5" s="21"/>
      <c r="C5" s="21"/>
      <c r="D5" s="21"/>
      <c r="E5" s="21"/>
      <c r="F5" s="21"/>
      <c r="G5" s="21"/>
      <c r="H5" s="44" t="s">
        <v>68</v>
      </c>
    </row>
    <row r="6" spans="1:8" ht="21" customHeight="1">
      <c r="A6" s="340" t="s">
        <v>67</v>
      </c>
      <c r="B6" s="338"/>
      <c r="C6" s="340" t="s">
        <v>72</v>
      </c>
      <c r="D6" s="338"/>
      <c r="E6" s="338" t="s">
        <v>71</v>
      </c>
      <c r="F6" s="338"/>
      <c r="G6" s="338" t="s">
        <v>64</v>
      </c>
      <c r="H6" s="335" t="s">
        <v>63</v>
      </c>
    </row>
    <row r="7" spans="1:8" ht="21" customHeight="1">
      <c r="A7" s="341"/>
      <c r="B7" s="339"/>
      <c r="C7" s="41" t="s">
        <v>62</v>
      </c>
      <c r="D7" s="41" t="s">
        <v>61</v>
      </c>
      <c r="E7" s="41" t="s">
        <v>62</v>
      </c>
      <c r="F7" s="41" t="s">
        <v>61</v>
      </c>
      <c r="G7" s="339"/>
      <c r="H7" s="336"/>
    </row>
    <row r="8" spans="1:8" ht="6" customHeight="1">
      <c r="A8" s="329"/>
      <c r="B8" s="330"/>
      <c r="C8" s="5"/>
      <c r="D8" s="5"/>
      <c r="E8" s="5"/>
      <c r="F8" s="5"/>
      <c r="G8" s="5"/>
      <c r="H8" s="5"/>
    </row>
    <row r="9" spans="1:8" ht="25.5" customHeight="1">
      <c r="A9" s="329" t="s">
        <v>60</v>
      </c>
      <c r="B9" s="330"/>
      <c r="C9" s="39">
        <v>35</v>
      </c>
      <c r="D9" s="38">
        <v>28619</v>
      </c>
      <c r="E9" s="38">
        <v>189</v>
      </c>
      <c r="F9" s="38">
        <v>72956</v>
      </c>
      <c r="G9" s="38">
        <v>224</v>
      </c>
      <c r="H9" s="38">
        <v>101575</v>
      </c>
    </row>
    <row r="10" spans="1:8" ht="25.5" customHeight="1">
      <c r="A10" s="333" t="s">
        <v>59</v>
      </c>
      <c r="B10" s="334"/>
      <c r="C10" s="39">
        <v>51</v>
      </c>
      <c r="D10" s="38">
        <v>30213</v>
      </c>
      <c r="E10" s="38">
        <v>163</v>
      </c>
      <c r="F10" s="38">
        <v>144409</v>
      </c>
      <c r="G10" s="38">
        <v>214</v>
      </c>
      <c r="H10" s="38">
        <v>174622</v>
      </c>
    </row>
    <row r="11" spans="1:8" ht="25.5" customHeight="1">
      <c r="A11" s="333" t="s">
        <v>58</v>
      </c>
      <c r="B11" s="334"/>
      <c r="C11" s="35">
        <v>34</v>
      </c>
      <c r="D11" s="35">
        <v>24194</v>
      </c>
      <c r="E11" s="35">
        <v>129</v>
      </c>
      <c r="F11" s="35">
        <v>40887</v>
      </c>
      <c r="G11" s="35">
        <v>163</v>
      </c>
      <c r="H11" s="35">
        <v>65081</v>
      </c>
    </row>
    <row r="12" spans="1:10" ht="25.5" customHeight="1">
      <c r="A12" s="333" t="s">
        <v>57</v>
      </c>
      <c r="B12" s="334"/>
      <c r="C12" s="36">
        <v>25</v>
      </c>
      <c r="D12" s="35">
        <v>4473</v>
      </c>
      <c r="E12" s="35">
        <v>165</v>
      </c>
      <c r="F12" s="35">
        <v>53372</v>
      </c>
      <c r="G12" s="35">
        <v>190</v>
      </c>
      <c r="H12" s="35">
        <v>57845</v>
      </c>
      <c r="J12" s="46"/>
    </row>
    <row r="13" spans="1:10" ht="25.5" customHeight="1">
      <c r="A13" s="316" t="s">
        <v>56</v>
      </c>
      <c r="B13" s="337"/>
      <c r="C13" s="32">
        <v>70</v>
      </c>
      <c r="D13" s="32">
        <v>14469</v>
      </c>
      <c r="E13" s="32">
        <v>157</v>
      </c>
      <c r="F13" s="32">
        <v>30945</v>
      </c>
      <c r="G13" s="32">
        <v>227</v>
      </c>
      <c r="H13" s="32">
        <v>45414</v>
      </c>
      <c r="J13" s="46"/>
    </row>
    <row r="14" spans="1:8" ht="6" customHeight="1" thickBot="1">
      <c r="A14" s="331"/>
      <c r="B14" s="332"/>
      <c r="C14" s="30"/>
      <c r="D14" s="30"/>
      <c r="E14" s="30"/>
      <c r="F14" s="30"/>
      <c r="G14" s="30"/>
      <c r="H14" s="30"/>
    </row>
    <row r="15" ht="13.5" customHeight="1">
      <c r="A15" s="29" t="s">
        <v>70</v>
      </c>
    </row>
    <row r="16" ht="13.5" customHeight="1">
      <c r="A16" s="45"/>
    </row>
    <row r="17" spans="1:8" ht="21" customHeight="1">
      <c r="A17" s="342" t="s">
        <v>69</v>
      </c>
      <c r="B17" s="342"/>
      <c r="C17" s="342"/>
      <c r="D17" s="342"/>
      <c r="E17" s="342"/>
      <c r="F17" s="342"/>
      <c r="G17" s="342"/>
      <c r="H17" s="342"/>
    </row>
    <row r="18" spans="1:8" ht="13.5" customHeight="1" thickBot="1">
      <c r="A18" s="21"/>
      <c r="B18" s="21"/>
      <c r="C18" s="21"/>
      <c r="D18" s="21"/>
      <c r="E18" s="21"/>
      <c r="F18" s="21"/>
      <c r="G18" s="21"/>
      <c r="H18" s="44" t="s">
        <v>68</v>
      </c>
    </row>
    <row r="19" spans="1:8" ht="21" customHeight="1">
      <c r="A19" s="340" t="s">
        <v>67</v>
      </c>
      <c r="B19" s="338"/>
      <c r="C19" s="340" t="s">
        <v>66</v>
      </c>
      <c r="D19" s="338"/>
      <c r="E19" s="338" t="s">
        <v>65</v>
      </c>
      <c r="F19" s="338"/>
      <c r="G19" s="338" t="s">
        <v>64</v>
      </c>
      <c r="H19" s="335" t="s">
        <v>63</v>
      </c>
    </row>
    <row r="20" spans="1:8" ht="21" customHeight="1">
      <c r="A20" s="341"/>
      <c r="B20" s="339"/>
      <c r="C20" s="41" t="s">
        <v>62</v>
      </c>
      <c r="D20" s="41" t="s">
        <v>61</v>
      </c>
      <c r="E20" s="41" t="s">
        <v>62</v>
      </c>
      <c r="F20" s="41" t="s">
        <v>61</v>
      </c>
      <c r="G20" s="339"/>
      <c r="H20" s="336"/>
    </row>
    <row r="21" spans="1:8" ht="6" customHeight="1">
      <c r="A21" s="329"/>
      <c r="B21" s="330"/>
      <c r="C21" s="5"/>
      <c r="D21" s="5"/>
      <c r="E21" s="5"/>
      <c r="F21" s="5"/>
      <c r="G21" s="5"/>
      <c r="H21" s="5"/>
    </row>
    <row r="22" spans="1:8" ht="25.5" customHeight="1">
      <c r="A22" s="329" t="s">
        <v>60</v>
      </c>
      <c r="B22" s="330"/>
      <c r="C22" s="39">
        <v>151</v>
      </c>
      <c r="D22" s="38">
        <v>11196</v>
      </c>
      <c r="E22" s="38">
        <v>127</v>
      </c>
      <c r="F22" s="38">
        <v>21874</v>
      </c>
      <c r="G22" s="38">
        <v>278</v>
      </c>
      <c r="H22" s="38">
        <v>33070</v>
      </c>
    </row>
    <row r="23" spans="1:8" ht="25.5" customHeight="1">
      <c r="A23" s="333" t="s">
        <v>59</v>
      </c>
      <c r="B23" s="334"/>
      <c r="C23" s="39">
        <v>94</v>
      </c>
      <c r="D23" s="38">
        <v>6886</v>
      </c>
      <c r="E23" s="38">
        <v>38</v>
      </c>
      <c r="F23" s="38">
        <v>5358</v>
      </c>
      <c r="G23" s="38">
        <v>132</v>
      </c>
      <c r="H23" s="38">
        <v>12244</v>
      </c>
    </row>
    <row r="24" spans="1:8" ht="25.5" customHeight="1">
      <c r="A24" s="333" t="s">
        <v>58</v>
      </c>
      <c r="B24" s="334"/>
      <c r="C24" s="36">
        <v>136</v>
      </c>
      <c r="D24" s="35">
        <v>8850</v>
      </c>
      <c r="E24" s="35">
        <v>45</v>
      </c>
      <c r="F24" s="35">
        <v>6960</v>
      </c>
      <c r="G24" s="35">
        <v>181</v>
      </c>
      <c r="H24" s="35">
        <v>15810</v>
      </c>
    </row>
    <row r="25" spans="1:8" ht="25.5" customHeight="1">
      <c r="A25" s="333" t="s">
        <v>57</v>
      </c>
      <c r="B25" s="333"/>
      <c r="C25" s="36">
        <v>183</v>
      </c>
      <c r="D25" s="35">
        <v>12698</v>
      </c>
      <c r="E25" s="35">
        <v>82</v>
      </c>
      <c r="F25" s="35">
        <v>7660</v>
      </c>
      <c r="G25" s="35">
        <v>265</v>
      </c>
      <c r="H25" s="35">
        <v>20358</v>
      </c>
    </row>
    <row r="26" spans="1:8" ht="25.5" customHeight="1">
      <c r="A26" s="316" t="s">
        <v>56</v>
      </c>
      <c r="B26" s="337"/>
      <c r="C26" s="33">
        <v>117</v>
      </c>
      <c r="D26" s="32">
        <v>9836</v>
      </c>
      <c r="E26" s="32">
        <v>120</v>
      </c>
      <c r="F26" s="32">
        <v>11282</v>
      </c>
      <c r="G26" s="32">
        <v>237</v>
      </c>
      <c r="H26" s="32">
        <v>21118</v>
      </c>
    </row>
    <row r="27" spans="1:8" ht="6" customHeight="1" thickBot="1">
      <c r="A27" s="331"/>
      <c r="B27" s="332"/>
      <c r="C27" s="30"/>
      <c r="D27" s="30"/>
      <c r="E27" s="30"/>
      <c r="F27" s="30"/>
      <c r="G27" s="30"/>
      <c r="H27" s="30"/>
    </row>
    <row r="28" ht="13.5" customHeight="1">
      <c r="A28" s="29" t="s">
        <v>55</v>
      </c>
    </row>
  </sheetData>
  <sheetProtection/>
  <mergeCells count="27">
    <mergeCell ref="E6:F6"/>
    <mergeCell ref="A2:H2"/>
    <mergeCell ref="G6:G7"/>
    <mergeCell ref="A4:H4"/>
    <mergeCell ref="A6:B7"/>
    <mergeCell ref="H6:H7"/>
    <mergeCell ref="C6:D6"/>
    <mergeCell ref="C19:D19"/>
    <mergeCell ref="A25:B25"/>
    <mergeCell ref="A17:H17"/>
    <mergeCell ref="A22:B22"/>
    <mergeCell ref="A21:B21"/>
    <mergeCell ref="A8:B8"/>
    <mergeCell ref="A11:B11"/>
    <mergeCell ref="A13:B13"/>
    <mergeCell ref="A10:B10"/>
    <mergeCell ref="A12:B12"/>
    <mergeCell ref="A9:B9"/>
    <mergeCell ref="A27:B27"/>
    <mergeCell ref="A23:B23"/>
    <mergeCell ref="A24:B24"/>
    <mergeCell ref="H19:H20"/>
    <mergeCell ref="A14:B14"/>
    <mergeCell ref="A26:B26"/>
    <mergeCell ref="E19:F19"/>
    <mergeCell ref="G19:G20"/>
    <mergeCell ref="A19:B20"/>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1"/>
  <sheetViews>
    <sheetView view="pageBreakPreview" zoomScaleSheetLayoutView="100" zoomScalePageLayoutView="0" workbookViewId="0" topLeftCell="A1">
      <selection activeCell="D23" sqref="D23"/>
    </sheetView>
  </sheetViews>
  <sheetFormatPr defaultColWidth="9.00390625" defaultRowHeight="13.5"/>
  <cols>
    <col min="1" max="1" width="5.625" style="2" customWidth="1"/>
    <col min="2" max="2" width="7.875" style="2" customWidth="1"/>
    <col min="3" max="3" width="8.125" style="2" customWidth="1"/>
    <col min="4" max="4" width="7.50390625" style="2" customWidth="1"/>
    <col min="5" max="5" width="2.625" style="2" customWidth="1"/>
    <col min="6" max="6" width="4.875" style="2" customWidth="1"/>
    <col min="7" max="7" width="9.50390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 min="15" max="16384" width="9.00390625" style="7" customWidth="1"/>
  </cols>
  <sheetData>
    <row r="1" spans="1:16" ht="33" customHeight="1">
      <c r="A1" s="23"/>
      <c r="B1" s="21"/>
      <c r="C1" s="21"/>
      <c r="D1" s="21"/>
      <c r="E1" s="21"/>
      <c r="F1" s="21"/>
      <c r="G1" s="21"/>
      <c r="H1" s="21"/>
      <c r="I1" s="21"/>
      <c r="J1" s="21"/>
      <c r="K1" s="21"/>
      <c r="L1" s="21"/>
      <c r="M1" s="21"/>
      <c r="N1" s="21"/>
      <c r="O1" s="8"/>
      <c r="P1" s="8"/>
    </row>
    <row r="2" spans="1:16" ht="24.75" customHeight="1">
      <c r="A2" s="293" t="s">
        <v>90</v>
      </c>
      <c r="B2" s="293"/>
      <c r="C2" s="293"/>
      <c r="D2" s="293"/>
      <c r="E2" s="293"/>
      <c r="F2" s="293"/>
      <c r="G2" s="293"/>
      <c r="H2" s="293"/>
      <c r="I2" s="293"/>
      <c r="J2" s="293"/>
      <c r="K2" s="293"/>
      <c r="L2" s="293"/>
      <c r="M2" s="293"/>
      <c r="N2" s="293"/>
      <c r="O2" s="8"/>
      <c r="P2" s="8"/>
    </row>
    <row r="3" spans="1:16" ht="16.5" customHeight="1" thickBot="1">
      <c r="A3" s="21"/>
      <c r="B3" s="21"/>
      <c r="C3" s="21"/>
      <c r="D3" s="21"/>
      <c r="E3" s="21"/>
      <c r="F3" s="21"/>
      <c r="G3" s="21"/>
      <c r="H3" s="21"/>
      <c r="I3" s="21"/>
      <c r="J3" s="21"/>
      <c r="K3" s="21"/>
      <c r="L3" s="21"/>
      <c r="M3" s="21"/>
      <c r="N3" s="57" t="s">
        <v>89</v>
      </c>
      <c r="O3" s="8"/>
      <c r="P3" s="8"/>
    </row>
    <row r="4" spans="1:16" ht="18" customHeight="1">
      <c r="A4" s="350" t="s">
        <v>88</v>
      </c>
      <c r="B4" s="351"/>
      <c r="C4" s="340" t="s">
        <v>87</v>
      </c>
      <c r="D4" s="338"/>
      <c r="E4" s="338"/>
      <c r="F4" s="338"/>
      <c r="G4" s="338" t="s">
        <v>86</v>
      </c>
      <c r="H4" s="338"/>
      <c r="I4" s="338"/>
      <c r="J4" s="338"/>
      <c r="K4" s="338"/>
      <c r="L4" s="338"/>
      <c r="M4" s="338"/>
      <c r="N4" s="354" t="s">
        <v>85</v>
      </c>
      <c r="O4" s="8"/>
      <c r="P4" s="8"/>
    </row>
    <row r="5" spans="1:16" ht="24" customHeight="1">
      <c r="A5" s="352"/>
      <c r="B5" s="353"/>
      <c r="C5" s="42" t="s">
        <v>84</v>
      </c>
      <c r="D5" s="56" t="s">
        <v>83</v>
      </c>
      <c r="E5" s="336" t="s">
        <v>82</v>
      </c>
      <c r="F5" s="357"/>
      <c r="G5" s="41" t="s">
        <v>81</v>
      </c>
      <c r="H5" s="339" t="s">
        <v>80</v>
      </c>
      <c r="I5" s="339"/>
      <c r="J5" s="41" t="s">
        <v>79</v>
      </c>
      <c r="K5" s="339" t="s">
        <v>78</v>
      </c>
      <c r="L5" s="339"/>
      <c r="M5" s="41" t="s">
        <v>77</v>
      </c>
      <c r="N5" s="355"/>
      <c r="O5" s="8"/>
      <c r="P5" s="8"/>
    </row>
    <row r="6" spans="1:16" ht="6" customHeight="1">
      <c r="A6" s="311"/>
      <c r="B6" s="312"/>
      <c r="C6" s="55"/>
      <c r="D6" s="55"/>
      <c r="E6" s="356"/>
      <c r="F6" s="356"/>
      <c r="G6" s="55"/>
      <c r="H6" s="356"/>
      <c r="I6" s="328"/>
      <c r="J6" s="55"/>
      <c r="K6" s="356"/>
      <c r="L6" s="328"/>
      <c r="M6" s="55"/>
      <c r="N6" s="55"/>
      <c r="O6" s="8"/>
      <c r="P6" s="8"/>
    </row>
    <row r="7" spans="1:15" s="8" customFormat="1" ht="17.25" customHeight="1">
      <c r="A7" s="333" t="s">
        <v>76</v>
      </c>
      <c r="B7" s="334"/>
      <c r="C7" s="349">
        <v>1286</v>
      </c>
      <c r="D7" s="344">
        <v>66</v>
      </c>
      <c r="E7" s="344">
        <v>116</v>
      </c>
      <c r="F7" s="344"/>
      <c r="G7" s="55">
        <v>139832</v>
      </c>
      <c r="H7" s="344">
        <v>37324</v>
      </c>
      <c r="I7" s="344"/>
      <c r="J7" s="344">
        <v>36127</v>
      </c>
      <c r="K7" s="344">
        <v>65611</v>
      </c>
      <c r="L7" s="344"/>
      <c r="M7" s="55">
        <v>770</v>
      </c>
      <c r="N7" s="344">
        <v>43442</v>
      </c>
      <c r="O7" s="51"/>
    </row>
    <row r="8" spans="1:14" s="8" customFormat="1" ht="17.25" customHeight="1">
      <c r="A8" s="333"/>
      <c r="B8" s="334"/>
      <c r="C8" s="349"/>
      <c r="D8" s="344"/>
      <c r="E8" s="344"/>
      <c r="F8" s="344"/>
      <c r="G8" s="53">
        <v>624</v>
      </c>
      <c r="H8" s="344"/>
      <c r="I8" s="344"/>
      <c r="J8" s="344"/>
      <c r="K8" s="344"/>
      <c r="L8" s="344"/>
      <c r="M8" s="53">
        <v>624</v>
      </c>
      <c r="N8" s="344"/>
    </row>
    <row r="9" spans="1:16" ht="17.25" customHeight="1">
      <c r="A9" s="333" t="s">
        <v>59</v>
      </c>
      <c r="B9" s="334"/>
      <c r="C9" s="349">
        <v>1286</v>
      </c>
      <c r="D9" s="344">
        <v>66</v>
      </c>
      <c r="E9" s="344">
        <v>116</v>
      </c>
      <c r="F9" s="344"/>
      <c r="G9" s="55">
        <v>141976</v>
      </c>
      <c r="H9" s="344">
        <v>37324</v>
      </c>
      <c r="I9" s="344"/>
      <c r="J9" s="344">
        <v>38204</v>
      </c>
      <c r="K9" s="344">
        <v>65677</v>
      </c>
      <c r="L9" s="344"/>
      <c r="M9" s="55">
        <v>771</v>
      </c>
      <c r="N9" s="344">
        <v>32540</v>
      </c>
      <c r="O9" s="51"/>
      <c r="P9" s="8"/>
    </row>
    <row r="10" spans="1:16" ht="17.25" customHeight="1">
      <c r="A10" s="333"/>
      <c r="B10" s="334"/>
      <c r="C10" s="349"/>
      <c r="D10" s="344"/>
      <c r="E10" s="344"/>
      <c r="F10" s="344"/>
      <c r="G10" s="53">
        <v>624</v>
      </c>
      <c r="H10" s="344"/>
      <c r="I10" s="344"/>
      <c r="J10" s="344"/>
      <c r="K10" s="344"/>
      <c r="L10" s="344"/>
      <c r="M10" s="53">
        <v>624</v>
      </c>
      <c r="N10" s="344"/>
      <c r="O10" s="8"/>
      <c r="P10" s="8"/>
    </row>
    <row r="11" spans="1:15" s="8" customFormat="1" ht="17.25" customHeight="1">
      <c r="A11" s="333" t="s">
        <v>58</v>
      </c>
      <c r="B11" s="334"/>
      <c r="C11" s="349">
        <v>1286</v>
      </c>
      <c r="D11" s="344">
        <v>66</v>
      </c>
      <c r="E11" s="344">
        <v>116</v>
      </c>
      <c r="F11" s="344"/>
      <c r="G11" s="55">
        <v>142803</v>
      </c>
      <c r="H11" s="344">
        <v>37370</v>
      </c>
      <c r="I11" s="344"/>
      <c r="J11" s="344">
        <v>38514</v>
      </c>
      <c r="K11" s="344">
        <v>66141</v>
      </c>
      <c r="L11" s="344"/>
      <c r="M11" s="55">
        <v>778</v>
      </c>
      <c r="N11" s="344">
        <v>24032</v>
      </c>
      <c r="O11" s="51"/>
    </row>
    <row r="12" spans="1:14" s="8" customFormat="1" ht="17.25" customHeight="1">
      <c r="A12" s="333"/>
      <c r="B12" s="334"/>
      <c r="C12" s="349"/>
      <c r="D12" s="344"/>
      <c r="E12" s="344"/>
      <c r="F12" s="344"/>
      <c r="G12" s="53">
        <v>624</v>
      </c>
      <c r="H12" s="344"/>
      <c r="I12" s="344"/>
      <c r="J12" s="344"/>
      <c r="K12" s="344"/>
      <c r="L12" s="344"/>
      <c r="M12" s="53">
        <v>624</v>
      </c>
      <c r="N12" s="344"/>
    </row>
    <row r="13" spans="1:16" s="8" customFormat="1" ht="17.25" customHeight="1">
      <c r="A13" s="333" t="s">
        <v>57</v>
      </c>
      <c r="B13" s="334"/>
      <c r="C13" s="349">
        <v>1286</v>
      </c>
      <c r="D13" s="344">
        <v>66</v>
      </c>
      <c r="E13" s="344">
        <v>116</v>
      </c>
      <c r="F13" s="344"/>
      <c r="G13" s="55">
        <v>144538</v>
      </c>
      <c r="H13" s="344">
        <v>38167</v>
      </c>
      <c r="I13" s="344"/>
      <c r="J13" s="344">
        <v>39319</v>
      </c>
      <c r="K13" s="344">
        <v>66274</v>
      </c>
      <c r="L13" s="344"/>
      <c r="M13" s="55">
        <v>778</v>
      </c>
      <c r="N13" s="344">
        <v>29311</v>
      </c>
      <c r="O13" s="51"/>
      <c r="P13" s="54"/>
    </row>
    <row r="14" spans="1:14" s="8" customFormat="1" ht="17.25" customHeight="1">
      <c r="A14" s="333"/>
      <c r="B14" s="334"/>
      <c r="C14" s="349"/>
      <c r="D14" s="344"/>
      <c r="E14" s="344"/>
      <c r="F14" s="344"/>
      <c r="G14" s="53">
        <v>624</v>
      </c>
      <c r="H14" s="344"/>
      <c r="I14" s="344"/>
      <c r="J14" s="344"/>
      <c r="K14" s="344"/>
      <c r="L14" s="344"/>
      <c r="M14" s="53">
        <v>624</v>
      </c>
      <c r="N14" s="344"/>
    </row>
    <row r="15" spans="1:16" s="15" customFormat="1" ht="17.25" customHeight="1">
      <c r="A15" s="316" t="s">
        <v>56</v>
      </c>
      <c r="B15" s="337"/>
      <c r="C15" s="347">
        <v>1286</v>
      </c>
      <c r="D15" s="348">
        <v>66</v>
      </c>
      <c r="E15" s="348">
        <v>116</v>
      </c>
      <c r="F15" s="348"/>
      <c r="G15" s="52">
        <f>SUM(H15:L16,M15)</f>
        <v>144636</v>
      </c>
      <c r="H15" s="348">
        <v>38167</v>
      </c>
      <c r="I15" s="348"/>
      <c r="J15" s="348">
        <v>39389</v>
      </c>
      <c r="K15" s="348">
        <v>66294</v>
      </c>
      <c r="L15" s="348"/>
      <c r="M15" s="52">
        <v>786</v>
      </c>
      <c r="N15" s="348">
        <v>31547</v>
      </c>
      <c r="O15" s="51"/>
      <c r="P15" s="8"/>
    </row>
    <row r="16" spans="1:16" s="15" customFormat="1" ht="17.25" customHeight="1">
      <c r="A16" s="316"/>
      <c r="B16" s="337"/>
      <c r="C16" s="347"/>
      <c r="D16" s="348"/>
      <c r="E16" s="348"/>
      <c r="F16" s="348"/>
      <c r="G16" s="50">
        <v>624</v>
      </c>
      <c r="H16" s="348"/>
      <c r="I16" s="348"/>
      <c r="J16" s="348"/>
      <c r="K16" s="348"/>
      <c r="L16" s="348"/>
      <c r="M16" s="50">
        <v>624</v>
      </c>
      <c r="N16" s="348"/>
      <c r="O16" s="8"/>
      <c r="P16" s="8"/>
    </row>
    <row r="17" spans="1:16" ht="6" customHeight="1" thickBot="1">
      <c r="A17" s="331"/>
      <c r="B17" s="332"/>
      <c r="C17" s="49"/>
      <c r="D17" s="49"/>
      <c r="E17" s="345"/>
      <c r="F17" s="345"/>
      <c r="G17" s="49"/>
      <c r="H17" s="345"/>
      <c r="I17" s="346"/>
      <c r="J17" s="49"/>
      <c r="K17" s="345"/>
      <c r="L17" s="346"/>
      <c r="M17" s="49"/>
      <c r="N17" s="49"/>
      <c r="O17" s="8"/>
      <c r="P17" s="8"/>
    </row>
    <row r="18" spans="1:16" ht="18" customHeight="1">
      <c r="A18" s="18" t="s">
        <v>75</v>
      </c>
      <c r="B18" s="21"/>
      <c r="C18" s="21"/>
      <c r="D18" s="21"/>
      <c r="E18" s="21"/>
      <c r="F18" s="21"/>
      <c r="G18" s="21"/>
      <c r="H18" s="21"/>
      <c r="I18" s="21"/>
      <c r="J18" s="21"/>
      <c r="K18" s="21"/>
      <c r="L18" s="21"/>
      <c r="M18" s="21"/>
      <c r="N18" s="21"/>
      <c r="O18" s="8"/>
      <c r="P18" s="8"/>
    </row>
    <row r="19" spans="7:16" ht="13.5">
      <c r="G19" s="48"/>
      <c r="O19" s="8"/>
      <c r="P19" s="8"/>
    </row>
    <row r="20" spans="15:16" ht="13.5">
      <c r="O20" s="8"/>
      <c r="P20" s="8"/>
    </row>
    <row r="21" spans="15:16" ht="13.5">
      <c r="O21" s="8"/>
      <c r="P21" s="8"/>
    </row>
  </sheetData>
  <sheetProtection/>
  <mergeCells count="56">
    <mergeCell ref="A7:B8"/>
    <mergeCell ref="D13:D14"/>
    <mergeCell ref="E13:F14"/>
    <mergeCell ref="H13:I14"/>
    <mergeCell ref="J13:J14"/>
    <mergeCell ref="K13:L14"/>
    <mergeCell ref="A13:B14"/>
    <mergeCell ref="C11:C12"/>
    <mergeCell ref="C7:C8"/>
    <mergeCell ref="C9:C10"/>
    <mergeCell ref="N13:N14"/>
    <mergeCell ref="N15:N16"/>
    <mergeCell ref="N11:N12"/>
    <mergeCell ref="K7:L8"/>
    <mergeCell ref="K9:L10"/>
    <mergeCell ref="K11:L12"/>
    <mergeCell ref="N7:N8"/>
    <mergeCell ref="N9:N10"/>
    <mergeCell ref="E5:F5"/>
    <mergeCell ref="E6:F6"/>
    <mergeCell ref="H6:I6"/>
    <mergeCell ref="D11:D12"/>
    <mergeCell ref="E7:F8"/>
    <mergeCell ref="E9:F10"/>
    <mergeCell ref="E11:F12"/>
    <mergeCell ref="D7:D8"/>
    <mergeCell ref="A2:N2"/>
    <mergeCell ref="A9:B10"/>
    <mergeCell ref="A11:B12"/>
    <mergeCell ref="A4:B5"/>
    <mergeCell ref="C4:F4"/>
    <mergeCell ref="A6:B6"/>
    <mergeCell ref="N4:N5"/>
    <mergeCell ref="G4:M4"/>
    <mergeCell ref="H5:I5"/>
    <mergeCell ref="K6:L6"/>
    <mergeCell ref="K5:L5"/>
    <mergeCell ref="K17:L17"/>
    <mergeCell ref="H7:I8"/>
    <mergeCell ref="J11:J12"/>
    <mergeCell ref="H11:I12"/>
    <mergeCell ref="J15:J16"/>
    <mergeCell ref="H15:I16"/>
    <mergeCell ref="K15:L16"/>
    <mergeCell ref="H9:I10"/>
    <mergeCell ref="J7:J8"/>
    <mergeCell ref="J9:J10"/>
    <mergeCell ref="A15:B16"/>
    <mergeCell ref="A17:B17"/>
    <mergeCell ref="E17:F17"/>
    <mergeCell ref="H17:I17"/>
    <mergeCell ref="C15:C16"/>
    <mergeCell ref="D15:D16"/>
    <mergeCell ref="E15:F16"/>
    <mergeCell ref="D9:D10"/>
    <mergeCell ref="C13:C1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Z55"/>
  <sheetViews>
    <sheetView view="pageBreakPreview" zoomScale="60" zoomScaleNormal="142" zoomScalePageLayoutView="0" workbookViewId="0" topLeftCell="A1">
      <selection activeCell="D23" sqref="D23"/>
    </sheetView>
  </sheetViews>
  <sheetFormatPr defaultColWidth="9.00390625" defaultRowHeight="13.5"/>
  <cols>
    <col min="1" max="1" width="0.5" style="58" customWidth="1"/>
    <col min="2" max="2" width="18.125" style="58" customWidth="1"/>
    <col min="3" max="3" width="0.5" style="58" customWidth="1"/>
    <col min="4" max="4" width="10.00390625" style="58" customWidth="1"/>
    <col min="5" max="5" width="9.75390625" style="58" customWidth="1"/>
    <col min="6" max="6" width="7.625" style="58" customWidth="1"/>
    <col min="7" max="7" width="9.75390625" style="58" customWidth="1"/>
    <col min="8" max="8" width="7.625" style="58" customWidth="1"/>
    <col min="9" max="9" width="9.75390625" style="58" customWidth="1"/>
    <col min="10" max="10" width="7.625" style="58" customWidth="1"/>
    <col min="11" max="11" width="9.75390625" style="59" customWidth="1"/>
    <col min="12" max="12" width="7.625" style="59" customWidth="1"/>
    <col min="13" max="13" width="9.75390625" style="58" customWidth="1"/>
    <col min="14" max="14" width="7.625" style="58" customWidth="1"/>
    <col min="15" max="15" width="9.75390625" style="58" customWidth="1"/>
    <col min="16" max="16" width="7.625" style="58" customWidth="1"/>
    <col min="17" max="17" width="9.75390625" style="58" customWidth="1"/>
    <col min="18" max="18" width="7.625" style="58" customWidth="1"/>
    <col min="19" max="19" width="9.75390625" style="58" customWidth="1"/>
    <col min="20" max="20" width="7.625" style="59" customWidth="1"/>
    <col min="21" max="21" width="9.75390625" style="59" customWidth="1"/>
    <col min="22" max="22" width="9.00390625" style="59" customWidth="1"/>
    <col min="23" max="23" width="11.50390625" style="58" customWidth="1"/>
    <col min="24" max="16384" width="9.00390625" style="58" customWidth="1"/>
  </cols>
  <sheetData>
    <row r="1" spans="1:21" ht="30" customHeight="1">
      <c r="A1" s="290"/>
      <c r="B1" s="290"/>
      <c r="U1" s="85"/>
    </row>
    <row r="2" spans="1:11" ht="45" customHeight="1">
      <c r="A2" s="364" t="s">
        <v>154</v>
      </c>
      <c r="B2" s="364"/>
      <c r="C2" s="364"/>
      <c r="D2" s="364"/>
      <c r="E2" s="364"/>
      <c r="F2" s="364"/>
      <c r="G2" s="364"/>
      <c r="H2" s="364"/>
      <c r="I2" s="364"/>
      <c r="J2" s="364"/>
      <c r="K2" s="364"/>
    </row>
    <row r="3" spans="1:21" ht="16.5" customHeight="1" thickBot="1">
      <c r="A3" s="84"/>
      <c r="B3" s="84"/>
      <c r="C3" s="84"/>
      <c r="D3" s="84"/>
      <c r="E3" s="84"/>
      <c r="F3" s="84"/>
      <c r="G3" s="84"/>
      <c r="H3" s="84"/>
      <c r="I3" s="84"/>
      <c r="J3" s="84"/>
      <c r="K3" s="5"/>
      <c r="L3" s="5"/>
      <c r="M3" s="84"/>
      <c r="N3" s="84"/>
      <c r="O3" s="84"/>
      <c r="P3" s="84"/>
      <c r="Q3" s="84"/>
      <c r="R3" s="84"/>
      <c r="S3" s="84"/>
      <c r="T3" s="5"/>
      <c r="U3" s="10" t="s">
        <v>153</v>
      </c>
    </row>
    <row r="4" spans="1:21" ht="15.75" customHeight="1">
      <c r="A4" s="294" t="s">
        <v>107</v>
      </c>
      <c r="B4" s="361"/>
      <c r="C4" s="304"/>
      <c r="D4" s="360" t="s">
        <v>152</v>
      </c>
      <c r="E4" s="360"/>
      <c r="F4" s="338" t="s">
        <v>151</v>
      </c>
      <c r="G4" s="338"/>
      <c r="H4" s="338" t="s">
        <v>150</v>
      </c>
      <c r="I4" s="338"/>
      <c r="J4" s="338" t="s">
        <v>149</v>
      </c>
      <c r="K4" s="335"/>
      <c r="L4" s="340" t="s">
        <v>148</v>
      </c>
      <c r="M4" s="338"/>
      <c r="N4" s="338" t="s">
        <v>147</v>
      </c>
      <c r="O4" s="338"/>
      <c r="P4" s="338" t="s">
        <v>146</v>
      </c>
      <c r="Q4" s="338"/>
      <c r="R4" s="338" t="s">
        <v>145</v>
      </c>
      <c r="S4" s="338"/>
      <c r="T4" s="338" t="s">
        <v>144</v>
      </c>
      <c r="U4" s="335"/>
    </row>
    <row r="5" spans="1:21" ht="15.75" customHeight="1">
      <c r="A5" s="295"/>
      <c r="B5" s="362"/>
      <c r="C5" s="363"/>
      <c r="D5" s="83" t="s">
        <v>101</v>
      </c>
      <c r="E5" s="83" t="s">
        <v>100</v>
      </c>
      <c r="F5" s="72" t="s">
        <v>101</v>
      </c>
      <c r="G5" s="72" t="s">
        <v>100</v>
      </c>
      <c r="H5" s="72" t="s">
        <v>101</v>
      </c>
      <c r="I5" s="72" t="s">
        <v>100</v>
      </c>
      <c r="J5" s="72" t="s">
        <v>101</v>
      </c>
      <c r="K5" s="71" t="s">
        <v>100</v>
      </c>
      <c r="L5" s="11" t="s">
        <v>101</v>
      </c>
      <c r="M5" s="72" t="s">
        <v>100</v>
      </c>
      <c r="N5" s="72" t="s">
        <v>101</v>
      </c>
      <c r="O5" s="72" t="s">
        <v>100</v>
      </c>
      <c r="P5" s="72" t="s">
        <v>101</v>
      </c>
      <c r="Q5" s="72" t="s">
        <v>100</v>
      </c>
      <c r="R5" s="72" t="s">
        <v>101</v>
      </c>
      <c r="S5" s="72" t="s">
        <v>100</v>
      </c>
      <c r="T5" s="72" t="s">
        <v>101</v>
      </c>
      <c r="U5" s="71" t="s">
        <v>100</v>
      </c>
    </row>
    <row r="6" spans="1:21" ht="6" customHeight="1">
      <c r="A6" s="5"/>
      <c r="B6" s="5"/>
      <c r="C6" s="5"/>
      <c r="D6" s="82"/>
      <c r="E6" s="66"/>
      <c r="F6" s="5"/>
      <c r="G6" s="5"/>
      <c r="H6" s="5"/>
      <c r="I6" s="5"/>
      <c r="J6" s="5"/>
      <c r="K6" s="5"/>
      <c r="L6" s="5"/>
      <c r="M6" s="5"/>
      <c r="N6" s="5"/>
      <c r="O6" s="5"/>
      <c r="P6" s="5"/>
      <c r="Q6" s="5"/>
      <c r="R6" s="5"/>
      <c r="S6" s="5"/>
      <c r="T6" s="5"/>
      <c r="U6" s="5"/>
    </row>
    <row r="7" spans="1:23" ht="18" customHeight="1">
      <c r="A7" s="5"/>
      <c r="B7" s="1" t="s">
        <v>99</v>
      </c>
      <c r="C7" s="1"/>
      <c r="D7" s="65">
        <v>3766</v>
      </c>
      <c r="E7" s="64">
        <v>79694</v>
      </c>
      <c r="F7" s="67">
        <v>103</v>
      </c>
      <c r="G7" s="67">
        <v>1613</v>
      </c>
      <c r="H7" s="67">
        <v>78</v>
      </c>
      <c r="I7" s="67">
        <v>1628</v>
      </c>
      <c r="J7" s="67">
        <v>109</v>
      </c>
      <c r="K7" s="67">
        <v>1906</v>
      </c>
      <c r="L7" s="67">
        <v>129</v>
      </c>
      <c r="M7" s="67">
        <v>3212</v>
      </c>
      <c r="N7" s="67">
        <v>107</v>
      </c>
      <c r="O7" s="67">
        <v>3570</v>
      </c>
      <c r="P7" s="67">
        <v>118</v>
      </c>
      <c r="Q7" s="67">
        <v>3096</v>
      </c>
      <c r="R7" s="67">
        <v>74</v>
      </c>
      <c r="S7" s="67">
        <v>2943</v>
      </c>
      <c r="T7" s="67">
        <v>72</v>
      </c>
      <c r="U7" s="67">
        <v>1379</v>
      </c>
      <c r="V7" s="76"/>
      <c r="W7" s="75"/>
    </row>
    <row r="8" spans="1:22" ht="18" customHeight="1">
      <c r="A8" s="5"/>
      <c r="B8" s="1" t="s">
        <v>98</v>
      </c>
      <c r="C8" s="1"/>
      <c r="D8" s="65">
        <v>139103</v>
      </c>
      <c r="E8" s="64">
        <v>1805401</v>
      </c>
      <c r="F8" s="67">
        <v>7367</v>
      </c>
      <c r="G8" s="67">
        <v>101970</v>
      </c>
      <c r="H8" s="67">
        <v>4480</v>
      </c>
      <c r="I8" s="67">
        <v>41876</v>
      </c>
      <c r="J8" s="67">
        <v>6886</v>
      </c>
      <c r="K8" s="67">
        <v>77834</v>
      </c>
      <c r="L8" s="67">
        <v>7453</v>
      </c>
      <c r="M8" s="67">
        <v>113846</v>
      </c>
      <c r="N8" s="67">
        <v>6184</v>
      </c>
      <c r="O8" s="67">
        <v>79367</v>
      </c>
      <c r="P8" s="67">
        <v>4993</v>
      </c>
      <c r="Q8" s="67">
        <v>71186</v>
      </c>
      <c r="R8" s="67">
        <v>4928</v>
      </c>
      <c r="S8" s="67">
        <v>48939</v>
      </c>
      <c r="T8" s="67">
        <v>4686</v>
      </c>
      <c r="U8" s="67">
        <v>63565</v>
      </c>
      <c r="V8" s="58"/>
    </row>
    <row r="9" spans="1:21" ht="18" customHeight="1">
      <c r="A9" s="5"/>
      <c r="B9" s="14" t="s">
        <v>97</v>
      </c>
      <c r="C9" s="81"/>
      <c r="D9" s="64">
        <v>142869</v>
      </c>
      <c r="E9" s="64">
        <v>1885095</v>
      </c>
      <c r="F9" s="64">
        <v>7470</v>
      </c>
      <c r="G9" s="64">
        <v>103583</v>
      </c>
      <c r="H9" s="64">
        <v>4558</v>
      </c>
      <c r="I9" s="64">
        <v>43504</v>
      </c>
      <c r="J9" s="64">
        <v>6995</v>
      </c>
      <c r="K9" s="64">
        <v>79740</v>
      </c>
      <c r="L9" s="64">
        <v>7582</v>
      </c>
      <c r="M9" s="64">
        <v>117058</v>
      </c>
      <c r="N9" s="64">
        <v>6291</v>
      </c>
      <c r="O9" s="64">
        <v>82937</v>
      </c>
      <c r="P9" s="64">
        <v>5111</v>
      </c>
      <c r="Q9" s="64">
        <v>74282</v>
      </c>
      <c r="R9" s="64">
        <v>5002</v>
      </c>
      <c r="S9" s="64">
        <v>51882</v>
      </c>
      <c r="T9" s="64">
        <v>4758</v>
      </c>
      <c r="U9" s="64">
        <v>64944</v>
      </c>
    </row>
    <row r="10" spans="1:21" ht="6" customHeight="1" thickBot="1">
      <c r="A10" s="30"/>
      <c r="B10" s="30"/>
      <c r="C10" s="30"/>
      <c r="D10" s="80"/>
      <c r="E10" s="30"/>
      <c r="F10" s="30"/>
      <c r="G10" s="30"/>
      <c r="H10" s="30"/>
      <c r="I10" s="30"/>
      <c r="J10" s="30"/>
      <c r="K10" s="30"/>
      <c r="L10" s="30"/>
      <c r="M10" s="30"/>
      <c r="N10" s="30"/>
      <c r="O10" s="30"/>
      <c r="P10" s="30"/>
      <c r="Q10" s="30"/>
      <c r="R10" s="30"/>
      <c r="S10" s="30"/>
      <c r="T10" s="30"/>
      <c r="U10" s="30"/>
    </row>
    <row r="11" spans="1:21" ht="17.25" customHeight="1" thickBot="1">
      <c r="A11" s="5"/>
      <c r="B11" s="5"/>
      <c r="C11" s="5"/>
      <c r="D11" s="73"/>
      <c r="E11" s="73"/>
      <c r="F11" s="73"/>
      <c r="G11" s="73"/>
      <c r="H11" s="73"/>
      <c r="I11" s="73"/>
      <c r="J11" s="73"/>
      <c r="K11" s="73"/>
      <c r="L11" s="73"/>
      <c r="M11" s="73"/>
      <c r="N11" s="73"/>
      <c r="O11" s="73"/>
      <c r="P11" s="73"/>
      <c r="Q11" s="73"/>
      <c r="R11" s="73"/>
      <c r="S11" s="73"/>
      <c r="T11" s="73"/>
      <c r="U11" s="73"/>
    </row>
    <row r="12" spans="1:24" ht="15.75" customHeight="1">
      <c r="A12" s="294" t="s">
        <v>107</v>
      </c>
      <c r="B12" s="361"/>
      <c r="C12" s="304"/>
      <c r="D12" s="338" t="s">
        <v>143</v>
      </c>
      <c r="E12" s="338"/>
      <c r="F12" s="338" t="s">
        <v>142</v>
      </c>
      <c r="G12" s="338"/>
      <c r="H12" s="338" t="s">
        <v>141</v>
      </c>
      <c r="I12" s="338"/>
      <c r="J12" s="338" t="s">
        <v>140</v>
      </c>
      <c r="K12" s="335"/>
      <c r="L12" s="340" t="s">
        <v>139</v>
      </c>
      <c r="M12" s="338"/>
      <c r="N12" s="338" t="s">
        <v>138</v>
      </c>
      <c r="O12" s="338"/>
      <c r="P12" s="338" t="s">
        <v>137</v>
      </c>
      <c r="Q12" s="338"/>
      <c r="R12" s="338" t="s">
        <v>136</v>
      </c>
      <c r="S12" s="338"/>
      <c r="T12" s="338" t="s">
        <v>135</v>
      </c>
      <c r="U12" s="335"/>
      <c r="X12" s="59"/>
    </row>
    <row r="13" spans="1:24" ht="15.75" customHeight="1">
      <c r="A13" s="295"/>
      <c r="B13" s="362"/>
      <c r="C13" s="363"/>
      <c r="D13" s="41" t="s">
        <v>101</v>
      </c>
      <c r="E13" s="72" t="s">
        <v>100</v>
      </c>
      <c r="F13" s="72" t="s">
        <v>101</v>
      </c>
      <c r="G13" s="72" t="s">
        <v>100</v>
      </c>
      <c r="H13" s="72" t="s">
        <v>101</v>
      </c>
      <c r="I13" s="72" t="s">
        <v>100</v>
      </c>
      <c r="J13" s="72" t="s">
        <v>101</v>
      </c>
      <c r="K13" s="71" t="s">
        <v>100</v>
      </c>
      <c r="L13" s="11" t="s">
        <v>101</v>
      </c>
      <c r="M13" s="72" t="s">
        <v>100</v>
      </c>
      <c r="N13" s="72" t="s">
        <v>101</v>
      </c>
      <c r="O13" s="72" t="s">
        <v>100</v>
      </c>
      <c r="P13" s="72" t="s">
        <v>101</v>
      </c>
      <c r="Q13" s="72" t="s">
        <v>100</v>
      </c>
      <c r="R13" s="72" t="s">
        <v>101</v>
      </c>
      <c r="S13" s="72" t="s">
        <v>100</v>
      </c>
      <c r="T13" s="72" t="s">
        <v>101</v>
      </c>
      <c r="U13" s="71" t="s">
        <v>100</v>
      </c>
      <c r="X13" s="59"/>
    </row>
    <row r="14" spans="1:24" ht="6" customHeight="1">
      <c r="A14" s="5"/>
      <c r="B14" s="5"/>
      <c r="C14" s="5"/>
      <c r="D14" s="79"/>
      <c r="E14" s="5"/>
      <c r="F14" s="5"/>
      <c r="G14" s="5"/>
      <c r="H14" s="5"/>
      <c r="I14" s="5"/>
      <c r="J14" s="5"/>
      <c r="K14" s="5"/>
      <c r="L14" s="5"/>
      <c r="M14" s="5"/>
      <c r="N14" s="5"/>
      <c r="O14" s="5"/>
      <c r="P14" s="5"/>
      <c r="Q14" s="5"/>
      <c r="R14" s="5"/>
      <c r="S14" s="5"/>
      <c r="T14" s="5"/>
      <c r="U14" s="5"/>
      <c r="X14" s="59"/>
    </row>
    <row r="15" spans="1:25" ht="18" customHeight="1">
      <c r="A15" s="5"/>
      <c r="B15" s="1" t="s">
        <v>99</v>
      </c>
      <c r="C15" s="1"/>
      <c r="D15" s="69">
        <v>80</v>
      </c>
      <c r="E15" s="67">
        <v>1669</v>
      </c>
      <c r="F15" s="67">
        <v>91</v>
      </c>
      <c r="G15" s="67">
        <v>1757</v>
      </c>
      <c r="H15" s="67">
        <v>67</v>
      </c>
      <c r="I15" s="67">
        <v>1558</v>
      </c>
      <c r="J15" s="67">
        <v>53</v>
      </c>
      <c r="K15" s="67">
        <v>1109</v>
      </c>
      <c r="L15" s="67">
        <v>79</v>
      </c>
      <c r="M15" s="67">
        <v>2226</v>
      </c>
      <c r="N15" s="67">
        <v>67</v>
      </c>
      <c r="O15" s="67">
        <v>1836</v>
      </c>
      <c r="P15" s="67">
        <v>71</v>
      </c>
      <c r="Q15" s="67">
        <v>1546</v>
      </c>
      <c r="R15" s="67">
        <v>109</v>
      </c>
      <c r="S15" s="67">
        <v>1668</v>
      </c>
      <c r="T15" s="67">
        <v>81</v>
      </c>
      <c r="U15" s="67">
        <v>1489</v>
      </c>
      <c r="X15" s="76"/>
      <c r="Y15" s="75"/>
    </row>
    <row r="16" spans="1:23" ht="18" customHeight="1">
      <c r="A16" s="5"/>
      <c r="B16" s="1" t="s">
        <v>98</v>
      </c>
      <c r="C16" s="1"/>
      <c r="D16" s="69">
        <v>4645</v>
      </c>
      <c r="E16" s="67">
        <v>51524</v>
      </c>
      <c r="F16" s="67">
        <v>2375</v>
      </c>
      <c r="G16" s="67">
        <v>34372</v>
      </c>
      <c r="H16" s="67">
        <v>3346</v>
      </c>
      <c r="I16" s="67">
        <v>38210</v>
      </c>
      <c r="J16" s="67">
        <v>3606</v>
      </c>
      <c r="K16" s="67">
        <v>48646</v>
      </c>
      <c r="L16" s="67">
        <v>6393</v>
      </c>
      <c r="M16" s="67">
        <v>90978</v>
      </c>
      <c r="N16" s="67">
        <v>4555</v>
      </c>
      <c r="O16" s="67">
        <v>56373</v>
      </c>
      <c r="P16" s="67">
        <v>3668</v>
      </c>
      <c r="Q16" s="67">
        <v>43917</v>
      </c>
      <c r="R16" s="68">
        <v>0</v>
      </c>
      <c r="S16" s="68">
        <v>0</v>
      </c>
      <c r="T16" s="67">
        <v>2017</v>
      </c>
      <c r="U16" s="67">
        <v>24837</v>
      </c>
      <c r="V16" s="76"/>
      <c r="W16" s="75"/>
    </row>
    <row r="17" spans="1:21" ht="18" customHeight="1">
      <c r="A17" s="5"/>
      <c r="B17" s="14" t="s">
        <v>97</v>
      </c>
      <c r="C17" s="1"/>
      <c r="D17" s="65">
        <v>4725</v>
      </c>
      <c r="E17" s="64">
        <v>53193</v>
      </c>
      <c r="F17" s="64">
        <v>2466</v>
      </c>
      <c r="G17" s="64">
        <v>36129</v>
      </c>
      <c r="H17" s="64">
        <v>3413</v>
      </c>
      <c r="I17" s="64">
        <v>39768</v>
      </c>
      <c r="J17" s="64">
        <v>3659</v>
      </c>
      <c r="K17" s="64">
        <v>49755</v>
      </c>
      <c r="L17" s="64">
        <v>6472</v>
      </c>
      <c r="M17" s="64">
        <v>93204</v>
      </c>
      <c r="N17" s="64">
        <v>4622</v>
      </c>
      <c r="O17" s="64">
        <v>58209</v>
      </c>
      <c r="P17" s="64">
        <v>3739</v>
      </c>
      <c r="Q17" s="64">
        <v>45463</v>
      </c>
      <c r="R17" s="64">
        <v>109</v>
      </c>
      <c r="S17" s="64">
        <v>1668</v>
      </c>
      <c r="T17" s="64">
        <v>2098</v>
      </c>
      <c r="U17" s="64">
        <v>26326</v>
      </c>
    </row>
    <row r="18" spans="1:22" ht="6" customHeight="1" thickBot="1">
      <c r="A18" s="30"/>
      <c r="B18" s="30"/>
      <c r="C18" s="30"/>
      <c r="D18" s="78"/>
      <c r="E18" s="77"/>
      <c r="F18" s="77"/>
      <c r="G18" s="77"/>
      <c r="H18" s="77"/>
      <c r="I18" s="77"/>
      <c r="J18" s="77"/>
      <c r="K18" s="77"/>
      <c r="L18" s="77"/>
      <c r="M18" s="77"/>
      <c r="N18" s="77"/>
      <c r="O18" s="77"/>
      <c r="P18" s="77"/>
      <c r="Q18" s="77"/>
      <c r="R18" s="77"/>
      <c r="S18" s="77"/>
      <c r="T18" s="77"/>
      <c r="U18" s="77"/>
      <c r="V18" s="58"/>
    </row>
    <row r="19" spans="1:22" ht="17.25" customHeight="1" thickBot="1">
      <c r="A19" s="5"/>
      <c r="B19" s="5"/>
      <c r="C19" s="5"/>
      <c r="D19" s="73"/>
      <c r="E19" s="73"/>
      <c r="F19" s="73"/>
      <c r="G19" s="73"/>
      <c r="H19" s="73"/>
      <c r="I19" s="73"/>
      <c r="J19" s="73"/>
      <c r="K19" s="73"/>
      <c r="L19" s="73"/>
      <c r="M19" s="73"/>
      <c r="N19" s="73"/>
      <c r="O19" s="73"/>
      <c r="P19" s="73"/>
      <c r="Q19" s="73"/>
      <c r="R19" s="73"/>
      <c r="S19" s="73"/>
      <c r="T19" s="73"/>
      <c r="U19" s="73"/>
      <c r="V19" s="58"/>
    </row>
    <row r="20" spans="1:21" ht="15.75" customHeight="1">
      <c r="A20" s="296" t="s">
        <v>107</v>
      </c>
      <c r="B20" s="296"/>
      <c r="C20" s="296"/>
      <c r="D20" s="338" t="s">
        <v>134</v>
      </c>
      <c r="E20" s="335"/>
      <c r="F20" s="338" t="s">
        <v>133</v>
      </c>
      <c r="G20" s="338"/>
      <c r="H20" s="338" t="s">
        <v>132</v>
      </c>
      <c r="I20" s="338"/>
      <c r="J20" s="338" t="s">
        <v>131</v>
      </c>
      <c r="K20" s="335"/>
      <c r="L20" s="340" t="s">
        <v>130</v>
      </c>
      <c r="M20" s="335"/>
      <c r="N20" s="338" t="s">
        <v>129</v>
      </c>
      <c r="O20" s="338"/>
      <c r="P20" s="338" t="s">
        <v>128</v>
      </c>
      <c r="Q20" s="338"/>
      <c r="R20" s="338" t="s">
        <v>127</v>
      </c>
      <c r="S20" s="338"/>
      <c r="T20" s="338" t="s">
        <v>126</v>
      </c>
      <c r="U20" s="335"/>
    </row>
    <row r="21" spans="1:21" ht="15.75" customHeight="1">
      <c r="A21" s="298"/>
      <c r="B21" s="298"/>
      <c r="C21" s="298"/>
      <c r="D21" s="72" t="s">
        <v>101</v>
      </c>
      <c r="E21" s="40" t="s">
        <v>100</v>
      </c>
      <c r="F21" s="41" t="s">
        <v>101</v>
      </c>
      <c r="G21" s="72" t="s">
        <v>100</v>
      </c>
      <c r="H21" s="72" t="s">
        <v>101</v>
      </c>
      <c r="I21" s="72" t="s">
        <v>100</v>
      </c>
      <c r="J21" s="72" t="s">
        <v>101</v>
      </c>
      <c r="K21" s="71" t="s">
        <v>100</v>
      </c>
      <c r="L21" s="11" t="s">
        <v>101</v>
      </c>
      <c r="M21" s="71" t="s">
        <v>100</v>
      </c>
      <c r="N21" s="11" t="s">
        <v>101</v>
      </c>
      <c r="O21" s="72" t="s">
        <v>100</v>
      </c>
      <c r="P21" s="72" t="s">
        <v>101</v>
      </c>
      <c r="Q21" s="72" t="s">
        <v>100</v>
      </c>
      <c r="R21" s="72" t="s">
        <v>101</v>
      </c>
      <c r="S21" s="72" t="s">
        <v>100</v>
      </c>
      <c r="T21" s="72" t="s">
        <v>101</v>
      </c>
      <c r="U21" s="71" t="s">
        <v>100</v>
      </c>
    </row>
    <row r="22" spans="1:21" ht="6" customHeight="1">
      <c r="A22" s="9"/>
      <c r="B22" s="9"/>
      <c r="C22" s="9"/>
      <c r="D22" s="70"/>
      <c r="E22" s="25"/>
      <c r="F22" s="25"/>
      <c r="G22" s="5"/>
      <c r="H22" s="5"/>
      <c r="I22" s="5"/>
      <c r="J22" s="5"/>
      <c r="K22" s="5"/>
      <c r="L22" s="5"/>
      <c r="M22" s="5"/>
      <c r="N22" s="5"/>
      <c r="O22" s="5"/>
      <c r="P22" s="5"/>
      <c r="Q22" s="5"/>
      <c r="R22" s="5"/>
      <c r="S22" s="5"/>
      <c r="T22" s="5"/>
      <c r="U22" s="5"/>
    </row>
    <row r="23" spans="1:23" ht="18" customHeight="1">
      <c r="A23" s="9"/>
      <c r="B23" s="1" t="s">
        <v>99</v>
      </c>
      <c r="C23" s="9"/>
      <c r="D23" s="69">
        <v>66</v>
      </c>
      <c r="E23" s="67">
        <v>1501</v>
      </c>
      <c r="F23" s="67">
        <v>106</v>
      </c>
      <c r="G23" s="67">
        <v>971</v>
      </c>
      <c r="H23" s="67">
        <v>74</v>
      </c>
      <c r="I23" s="67">
        <v>1768</v>
      </c>
      <c r="J23" s="67">
        <v>63</v>
      </c>
      <c r="K23" s="67">
        <v>1246</v>
      </c>
      <c r="L23" s="67">
        <v>90</v>
      </c>
      <c r="M23" s="67">
        <v>2110</v>
      </c>
      <c r="N23" s="67">
        <v>64</v>
      </c>
      <c r="O23" s="67">
        <v>834</v>
      </c>
      <c r="P23" s="67">
        <v>68</v>
      </c>
      <c r="Q23" s="67">
        <v>1420</v>
      </c>
      <c r="R23" s="67">
        <v>77</v>
      </c>
      <c r="S23" s="67">
        <v>3458</v>
      </c>
      <c r="T23" s="67">
        <v>88</v>
      </c>
      <c r="U23" s="67">
        <v>1884</v>
      </c>
      <c r="V23" s="76"/>
      <c r="W23" s="75"/>
    </row>
    <row r="24" spans="1:23" ht="18" customHeight="1">
      <c r="A24" s="9"/>
      <c r="B24" s="1" t="s">
        <v>98</v>
      </c>
      <c r="C24" s="5"/>
      <c r="D24" s="69">
        <v>3130</v>
      </c>
      <c r="E24" s="67">
        <v>46283</v>
      </c>
      <c r="F24" s="67">
        <v>3746</v>
      </c>
      <c r="G24" s="67">
        <v>61964</v>
      </c>
      <c r="H24" s="67">
        <v>4677</v>
      </c>
      <c r="I24" s="67">
        <v>56732</v>
      </c>
      <c r="J24" s="67">
        <v>3419</v>
      </c>
      <c r="K24" s="67">
        <v>36669</v>
      </c>
      <c r="L24" s="67">
        <v>4788</v>
      </c>
      <c r="M24" s="67">
        <v>79486</v>
      </c>
      <c r="N24" s="67">
        <v>1568</v>
      </c>
      <c r="O24" s="67">
        <v>22360</v>
      </c>
      <c r="P24" s="67">
        <v>3442</v>
      </c>
      <c r="Q24" s="67">
        <v>47947</v>
      </c>
      <c r="R24" s="67">
        <v>3993</v>
      </c>
      <c r="S24" s="67">
        <v>45771</v>
      </c>
      <c r="T24" s="67">
        <v>3890</v>
      </c>
      <c r="U24" s="67">
        <v>61217</v>
      </c>
      <c r="V24" s="76"/>
      <c r="W24" s="75"/>
    </row>
    <row r="25" spans="1:21" ht="18" customHeight="1">
      <c r="A25" s="14"/>
      <c r="B25" s="14" t="s">
        <v>97</v>
      </c>
      <c r="C25" s="66"/>
      <c r="D25" s="65">
        <v>3196</v>
      </c>
      <c r="E25" s="64">
        <v>47784</v>
      </c>
      <c r="F25" s="64">
        <v>3852</v>
      </c>
      <c r="G25" s="64">
        <v>62935</v>
      </c>
      <c r="H25" s="64">
        <v>4751</v>
      </c>
      <c r="I25" s="64">
        <v>58500</v>
      </c>
      <c r="J25" s="64">
        <v>3482</v>
      </c>
      <c r="K25" s="64">
        <v>37915</v>
      </c>
      <c r="L25" s="64">
        <v>4878</v>
      </c>
      <c r="M25" s="64">
        <v>81596</v>
      </c>
      <c r="N25" s="64">
        <v>1632</v>
      </c>
      <c r="O25" s="64">
        <v>23194</v>
      </c>
      <c r="P25" s="64">
        <v>3510</v>
      </c>
      <c r="Q25" s="64">
        <v>49367</v>
      </c>
      <c r="R25" s="64">
        <v>4070</v>
      </c>
      <c r="S25" s="64">
        <v>49229</v>
      </c>
      <c r="T25" s="64">
        <v>3978</v>
      </c>
      <c r="U25" s="64">
        <v>63101</v>
      </c>
    </row>
    <row r="26" spans="1:22" ht="6" customHeight="1" thickBot="1">
      <c r="A26" s="17"/>
      <c r="B26" s="17"/>
      <c r="C26" s="30"/>
      <c r="D26" s="74"/>
      <c r="E26" s="27"/>
      <c r="F26" s="27"/>
      <c r="G26" s="27"/>
      <c r="H26" s="359"/>
      <c r="I26" s="359"/>
      <c r="J26" s="27"/>
      <c r="K26" s="27"/>
      <c r="L26" s="27"/>
      <c r="M26" s="27"/>
      <c r="N26" s="27"/>
      <c r="O26" s="27"/>
      <c r="P26" s="27"/>
      <c r="Q26" s="27"/>
      <c r="R26" s="27"/>
      <c r="S26" s="27"/>
      <c r="T26" s="27"/>
      <c r="U26" s="27"/>
      <c r="V26" s="58"/>
    </row>
    <row r="27" spans="1:22" ht="17.25" customHeight="1" thickBot="1">
      <c r="A27" s="5"/>
      <c r="B27" s="5"/>
      <c r="C27" s="5"/>
      <c r="D27" s="73"/>
      <c r="E27" s="73"/>
      <c r="F27" s="73"/>
      <c r="G27" s="73"/>
      <c r="H27" s="73"/>
      <c r="I27" s="73"/>
      <c r="J27" s="73"/>
      <c r="K27" s="73"/>
      <c r="L27" s="73"/>
      <c r="M27" s="73"/>
      <c r="N27" s="73"/>
      <c r="O27" s="73"/>
      <c r="P27" s="73"/>
      <c r="Q27" s="73"/>
      <c r="R27" s="73"/>
      <c r="S27" s="73"/>
      <c r="T27" s="73"/>
      <c r="U27" s="73"/>
      <c r="V27" s="58"/>
    </row>
    <row r="28" spans="1:21" ht="15.75" customHeight="1">
      <c r="A28" s="296" t="s">
        <v>107</v>
      </c>
      <c r="B28" s="296"/>
      <c r="C28" s="297"/>
      <c r="D28" s="338" t="s">
        <v>125</v>
      </c>
      <c r="E28" s="338"/>
      <c r="F28" s="338" t="s">
        <v>124</v>
      </c>
      <c r="G28" s="338"/>
      <c r="H28" s="338" t="s">
        <v>123</v>
      </c>
      <c r="I28" s="338"/>
      <c r="J28" s="338" t="s">
        <v>122</v>
      </c>
      <c r="K28" s="335"/>
      <c r="L28" s="340" t="s">
        <v>121</v>
      </c>
      <c r="M28" s="338"/>
      <c r="N28" s="338" t="s">
        <v>120</v>
      </c>
      <c r="O28" s="338"/>
      <c r="P28" s="338" t="s">
        <v>119</v>
      </c>
      <c r="Q28" s="338"/>
      <c r="R28" s="338" t="s">
        <v>118</v>
      </c>
      <c r="S28" s="338"/>
      <c r="T28" s="338" t="s">
        <v>117</v>
      </c>
      <c r="U28" s="335"/>
    </row>
    <row r="29" spans="1:21" ht="15.75" customHeight="1">
      <c r="A29" s="298"/>
      <c r="B29" s="298"/>
      <c r="C29" s="298"/>
      <c r="D29" s="72" t="s">
        <v>101</v>
      </c>
      <c r="E29" s="72" t="s">
        <v>100</v>
      </c>
      <c r="F29" s="41" t="s">
        <v>101</v>
      </c>
      <c r="G29" s="72" t="s">
        <v>100</v>
      </c>
      <c r="H29" s="72" t="s">
        <v>101</v>
      </c>
      <c r="I29" s="72" t="s">
        <v>100</v>
      </c>
      <c r="J29" s="72" t="s">
        <v>101</v>
      </c>
      <c r="K29" s="71" t="s">
        <v>100</v>
      </c>
      <c r="L29" s="11" t="s">
        <v>101</v>
      </c>
      <c r="M29" s="72" t="s">
        <v>100</v>
      </c>
      <c r="N29" s="72" t="s">
        <v>101</v>
      </c>
      <c r="O29" s="72" t="s">
        <v>100</v>
      </c>
      <c r="P29" s="72" t="s">
        <v>101</v>
      </c>
      <c r="Q29" s="72" t="s">
        <v>100</v>
      </c>
      <c r="R29" s="72" t="s">
        <v>101</v>
      </c>
      <c r="S29" s="72" t="s">
        <v>100</v>
      </c>
      <c r="T29" s="72" t="s">
        <v>101</v>
      </c>
      <c r="U29" s="71" t="s">
        <v>100</v>
      </c>
    </row>
    <row r="30" spans="1:21" ht="6" customHeight="1">
      <c r="A30" s="9"/>
      <c r="B30" s="9"/>
      <c r="C30" s="9"/>
      <c r="D30" s="70"/>
      <c r="E30" s="25"/>
      <c r="F30" s="5"/>
      <c r="G30" s="5"/>
      <c r="H30" s="5"/>
      <c r="I30" s="5"/>
      <c r="J30" s="5"/>
      <c r="K30" s="5"/>
      <c r="L30" s="5"/>
      <c r="M30" s="5"/>
      <c r="N30" s="25"/>
      <c r="O30" s="5"/>
      <c r="P30" s="5"/>
      <c r="Q30" s="5"/>
      <c r="R30" s="5"/>
      <c r="S30" s="5"/>
      <c r="T30" s="5"/>
      <c r="U30" s="5"/>
    </row>
    <row r="31" spans="1:23" ht="18" customHeight="1">
      <c r="A31" s="9"/>
      <c r="B31" s="1" t="s">
        <v>99</v>
      </c>
      <c r="C31" s="9"/>
      <c r="D31" s="69">
        <v>263</v>
      </c>
      <c r="E31" s="67">
        <v>9680</v>
      </c>
      <c r="F31" s="67">
        <v>99</v>
      </c>
      <c r="G31" s="67">
        <v>1706</v>
      </c>
      <c r="H31" s="67">
        <v>92</v>
      </c>
      <c r="I31" s="67">
        <v>1604</v>
      </c>
      <c r="J31" s="67">
        <v>95</v>
      </c>
      <c r="K31" s="67">
        <v>1752</v>
      </c>
      <c r="L31" s="67">
        <v>127</v>
      </c>
      <c r="M31" s="67">
        <v>1620</v>
      </c>
      <c r="N31" s="67">
        <v>91</v>
      </c>
      <c r="O31" s="67">
        <v>1491</v>
      </c>
      <c r="P31" s="67">
        <v>106</v>
      </c>
      <c r="Q31" s="67">
        <v>1986</v>
      </c>
      <c r="R31" s="67">
        <v>106</v>
      </c>
      <c r="S31" s="67">
        <v>1853</v>
      </c>
      <c r="T31" s="67">
        <v>79</v>
      </c>
      <c r="U31" s="67">
        <v>1385</v>
      </c>
      <c r="V31" s="76"/>
      <c r="W31" s="75"/>
    </row>
    <row r="32" spans="1:23" ht="18" customHeight="1">
      <c r="A32" s="9"/>
      <c r="B32" s="1" t="s">
        <v>98</v>
      </c>
      <c r="C32" s="5"/>
      <c r="D32" s="69">
        <v>2660</v>
      </c>
      <c r="E32" s="67">
        <v>31874</v>
      </c>
      <c r="F32" s="67">
        <v>4300</v>
      </c>
      <c r="G32" s="67">
        <v>46678</v>
      </c>
      <c r="H32" s="67">
        <v>2070</v>
      </c>
      <c r="I32" s="67">
        <v>28688</v>
      </c>
      <c r="J32" s="67">
        <v>5350</v>
      </c>
      <c r="K32" s="67">
        <v>71520</v>
      </c>
      <c r="L32" s="67">
        <v>1082</v>
      </c>
      <c r="M32" s="67">
        <v>14084</v>
      </c>
      <c r="N32" s="68">
        <v>0</v>
      </c>
      <c r="O32" s="68">
        <v>0</v>
      </c>
      <c r="P32" s="67">
        <v>3423</v>
      </c>
      <c r="Q32" s="67">
        <v>43478</v>
      </c>
      <c r="R32" s="67">
        <v>1432</v>
      </c>
      <c r="S32" s="67">
        <v>16014</v>
      </c>
      <c r="T32" s="67">
        <v>1503</v>
      </c>
      <c r="U32" s="67">
        <v>18030</v>
      </c>
      <c r="V32" s="76"/>
      <c r="W32" s="75"/>
    </row>
    <row r="33" spans="1:21" ht="18" customHeight="1">
      <c r="A33" s="14"/>
      <c r="B33" s="14" t="s">
        <v>97</v>
      </c>
      <c r="C33" s="66"/>
      <c r="D33" s="65">
        <v>2923</v>
      </c>
      <c r="E33" s="64">
        <v>41554</v>
      </c>
      <c r="F33" s="64">
        <v>4399</v>
      </c>
      <c r="G33" s="64">
        <v>48384</v>
      </c>
      <c r="H33" s="64">
        <v>2162</v>
      </c>
      <c r="I33" s="64">
        <v>30292</v>
      </c>
      <c r="J33" s="64">
        <v>5445</v>
      </c>
      <c r="K33" s="64">
        <v>73272</v>
      </c>
      <c r="L33" s="64">
        <v>1209</v>
      </c>
      <c r="M33" s="64">
        <v>15704</v>
      </c>
      <c r="N33" s="64">
        <v>91</v>
      </c>
      <c r="O33" s="64">
        <v>1491</v>
      </c>
      <c r="P33" s="64">
        <v>3529</v>
      </c>
      <c r="Q33" s="64">
        <v>45464</v>
      </c>
      <c r="R33" s="64">
        <v>1538</v>
      </c>
      <c r="S33" s="64">
        <v>17867</v>
      </c>
      <c r="T33" s="64">
        <v>1582</v>
      </c>
      <c r="U33" s="64">
        <v>19415</v>
      </c>
    </row>
    <row r="34" spans="1:22" ht="6" customHeight="1" thickBot="1">
      <c r="A34" s="17"/>
      <c r="B34" s="17"/>
      <c r="C34" s="30"/>
      <c r="D34" s="74"/>
      <c r="E34" s="27"/>
      <c r="F34" s="27"/>
      <c r="G34" s="27"/>
      <c r="H34" s="27"/>
      <c r="I34" s="27"/>
      <c r="J34" s="359"/>
      <c r="K34" s="359"/>
      <c r="L34" s="27"/>
      <c r="M34" s="27"/>
      <c r="N34" s="27"/>
      <c r="O34" s="27"/>
      <c r="P34" s="27"/>
      <c r="Q34" s="27"/>
      <c r="R34" s="27"/>
      <c r="S34" s="27"/>
      <c r="T34" s="27"/>
      <c r="U34" s="27"/>
      <c r="V34" s="58"/>
    </row>
    <row r="35" spans="1:22" ht="17.25" customHeight="1" thickBot="1">
      <c r="A35" s="5"/>
      <c r="B35" s="5"/>
      <c r="C35" s="5"/>
      <c r="D35" s="73"/>
      <c r="E35" s="73"/>
      <c r="F35" s="73"/>
      <c r="G35" s="73"/>
      <c r="H35" s="73"/>
      <c r="I35" s="73"/>
      <c r="J35" s="73"/>
      <c r="K35" s="73"/>
      <c r="L35" s="73"/>
      <c r="M35" s="73"/>
      <c r="N35" s="73"/>
      <c r="O35" s="73"/>
      <c r="P35" s="73"/>
      <c r="Q35" s="73"/>
      <c r="R35" s="73"/>
      <c r="S35" s="73"/>
      <c r="T35" s="73"/>
      <c r="U35" s="73"/>
      <c r="V35" s="58"/>
    </row>
    <row r="36" spans="1:21" ht="15.75" customHeight="1">
      <c r="A36" s="296" t="s">
        <v>107</v>
      </c>
      <c r="B36" s="296"/>
      <c r="C36" s="297"/>
      <c r="D36" s="338" t="s">
        <v>116</v>
      </c>
      <c r="E36" s="338"/>
      <c r="F36" s="338" t="s">
        <v>115</v>
      </c>
      <c r="G36" s="338"/>
      <c r="H36" s="338" t="s">
        <v>114</v>
      </c>
      <c r="I36" s="338"/>
      <c r="J36" s="338" t="s">
        <v>113</v>
      </c>
      <c r="K36" s="335"/>
      <c r="L36" s="340" t="s">
        <v>112</v>
      </c>
      <c r="M36" s="338"/>
      <c r="N36" s="338" t="s">
        <v>111</v>
      </c>
      <c r="O36" s="338"/>
      <c r="P36" s="338" t="s">
        <v>110</v>
      </c>
      <c r="Q36" s="338"/>
      <c r="R36" s="338" t="s">
        <v>109</v>
      </c>
      <c r="S36" s="338"/>
      <c r="T36" s="338" t="s">
        <v>108</v>
      </c>
      <c r="U36" s="335"/>
    </row>
    <row r="37" spans="1:21" ht="15.75" customHeight="1">
      <c r="A37" s="298"/>
      <c r="B37" s="298"/>
      <c r="C37" s="299"/>
      <c r="D37" s="72" t="s">
        <v>101</v>
      </c>
      <c r="E37" s="72" t="s">
        <v>100</v>
      </c>
      <c r="F37" s="72" t="s">
        <v>101</v>
      </c>
      <c r="G37" s="72" t="s">
        <v>100</v>
      </c>
      <c r="H37" s="72" t="s">
        <v>101</v>
      </c>
      <c r="I37" s="72" t="s">
        <v>100</v>
      </c>
      <c r="J37" s="72" t="s">
        <v>101</v>
      </c>
      <c r="K37" s="71" t="s">
        <v>100</v>
      </c>
      <c r="L37" s="11" t="s">
        <v>101</v>
      </c>
      <c r="M37" s="72" t="s">
        <v>100</v>
      </c>
      <c r="N37" s="72" t="s">
        <v>101</v>
      </c>
      <c r="O37" s="72" t="s">
        <v>100</v>
      </c>
      <c r="P37" s="72" t="s">
        <v>101</v>
      </c>
      <c r="Q37" s="72" t="s">
        <v>100</v>
      </c>
      <c r="R37" s="72" t="s">
        <v>101</v>
      </c>
      <c r="S37" s="72" t="s">
        <v>100</v>
      </c>
      <c r="T37" s="72" t="s">
        <v>101</v>
      </c>
      <c r="U37" s="71" t="s">
        <v>100</v>
      </c>
    </row>
    <row r="38" spans="1:21" ht="6" customHeight="1">
      <c r="A38" s="9"/>
      <c r="B38" s="9"/>
      <c r="C38" s="9"/>
      <c r="D38" s="70"/>
      <c r="E38" s="25"/>
      <c r="F38" s="25"/>
      <c r="G38" s="5"/>
      <c r="H38" s="25"/>
      <c r="I38" s="5"/>
      <c r="J38" s="5"/>
      <c r="K38" s="5"/>
      <c r="L38" s="5"/>
      <c r="M38" s="5"/>
      <c r="N38" s="5"/>
      <c r="O38" s="5"/>
      <c r="P38" s="5"/>
      <c r="Q38" s="5"/>
      <c r="R38" s="5"/>
      <c r="S38" s="5"/>
      <c r="T38" s="5"/>
      <c r="U38" s="25"/>
    </row>
    <row r="39" spans="1:21" ht="18" customHeight="1">
      <c r="A39" s="9"/>
      <c r="B39" s="1" t="s">
        <v>99</v>
      </c>
      <c r="C39" s="9"/>
      <c r="D39" s="69">
        <v>115</v>
      </c>
      <c r="E39" s="67">
        <v>1782</v>
      </c>
      <c r="F39" s="67">
        <v>58</v>
      </c>
      <c r="G39" s="67">
        <v>1156</v>
      </c>
      <c r="H39" s="67">
        <v>50</v>
      </c>
      <c r="I39" s="67">
        <v>463</v>
      </c>
      <c r="J39" s="67">
        <v>42</v>
      </c>
      <c r="K39" s="67">
        <v>544</v>
      </c>
      <c r="L39" s="67">
        <v>25</v>
      </c>
      <c r="M39" s="67">
        <v>259</v>
      </c>
      <c r="N39" s="67">
        <v>144</v>
      </c>
      <c r="O39" s="67">
        <v>1778</v>
      </c>
      <c r="P39" s="67">
        <v>40</v>
      </c>
      <c r="Q39" s="67">
        <v>490</v>
      </c>
      <c r="R39" s="67">
        <v>22</v>
      </c>
      <c r="S39" s="67">
        <v>250</v>
      </c>
      <c r="T39" s="67">
        <v>36</v>
      </c>
      <c r="U39" s="67">
        <v>487</v>
      </c>
    </row>
    <row r="40" spans="1:21" ht="18" customHeight="1">
      <c r="A40" s="9"/>
      <c r="B40" s="1" t="s">
        <v>98</v>
      </c>
      <c r="C40" s="5"/>
      <c r="D40" s="69">
        <v>2484</v>
      </c>
      <c r="E40" s="67">
        <v>32121</v>
      </c>
      <c r="F40" s="67">
        <v>1348</v>
      </c>
      <c r="G40" s="67">
        <v>18399</v>
      </c>
      <c r="H40" s="67">
        <v>307</v>
      </c>
      <c r="I40" s="67">
        <v>4379</v>
      </c>
      <c r="J40" s="67">
        <v>314</v>
      </c>
      <c r="K40" s="67">
        <v>4140</v>
      </c>
      <c r="L40" s="67">
        <v>82</v>
      </c>
      <c r="M40" s="67">
        <v>1117</v>
      </c>
      <c r="N40" s="67">
        <v>1306</v>
      </c>
      <c r="O40" s="67">
        <v>12592</v>
      </c>
      <c r="P40" s="67">
        <v>432</v>
      </c>
      <c r="Q40" s="67">
        <v>5402</v>
      </c>
      <c r="R40" s="67">
        <v>225</v>
      </c>
      <c r="S40" s="67">
        <v>2320</v>
      </c>
      <c r="T40" s="67">
        <v>138</v>
      </c>
      <c r="U40" s="67">
        <v>2325</v>
      </c>
    </row>
    <row r="41" spans="1:21" ht="18" customHeight="1">
      <c r="A41" s="14"/>
      <c r="B41" s="14" t="s">
        <v>97</v>
      </c>
      <c r="C41" s="66"/>
      <c r="D41" s="65">
        <v>2599</v>
      </c>
      <c r="E41" s="64">
        <v>33903</v>
      </c>
      <c r="F41" s="64">
        <v>1406</v>
      </c>
      <c r="G41" s="64">
        <v>19555</v>
      </c>
      <c r="H41" s="64">
        <v>357</v>
      </c>
      <c r="I41" s="64">
        <v>4842</v>
      </c>
      <c r="J41" s="64">
        <v>356</v>
      </c>
      <c r="K41" s="64">
        <v>4684</v>
      </c>
      <c r="L41" s="64">
        <v>107</v>
      </c>
      <c r="M41" s="64">
        <v>1376</v>
      </c>
      <c r="N41" s="64">
        <v>1450</v>
      </c>
      <c r="O41" s="64">
        <v>14370</v>
      </c>
      <c r="P41" s="64">
        <v>472</v>
      </c>
      <c r="Q41" s="64">
        <v>5892</v>
      </c>
      <c r="R41" s="64">
        <v>247</v>
      </c>
      <c r="S41" s="64">
        <v>2570</v>
      </c>
      <c r="T41" s="64">
        <v>174</v>
      </c>
      <c r="U41" s="64">
        <v>2812</v>
      </c>
    </row>
    <row r="42" spans="1:22" ht="6" customHeight="1" thickBot="1">
      <c r="A42" s="17"/>
      <c r="B42" s="17"/>
      <c r="C42" s="30"/>
      <c r="D42" s="74"/>
      <c r="E42" s="27"/>
      <c r="F42" s="27"/>
      <c r="G42" s="27"/>
      <c r="H42" s="27"/>
      <c r="I42" s="27"/>
      <c r="J42" s="359"/>
      <c r="K42" s="359"/>
      <c r="L42" s="359"/>
      <c r="M42" s="359"/>
      <c r="N42" s="359"/>
      <c r="O42" s="359"/>
      <c r="P42" s="359"/>
      <c r="Q42" s="359"/>
      <c r="R42" s="27"/>
      <c r="S42" s="27"/>
      <c r="T42" s="27"/>
      <c r="U42" s="27"/>
      <c r="V42" s="58"/>
    </row>
    <row r="43" spans="1:22" ht="16.5" customHeight="1" thickBot="1">
      <c r="A43" s="5"/>
      <c r="B43" s="5"/>
      <c r="C43" s="5"/>
      <c r="D43" s="73"/>
      <c r="E43" s="73"/>
      <c r="F43" s="73"/>
      <c r="G43" s="73"/>
      <c r="H43" s="73"/>
      <c r="I43" s="73"/>
      <c r="J43" s="73"/>
      <c r="K43" s="73"/>
      <c r="L43" s="73"/>
      <c r="M43" s="73"/>
      <c r="N43" s="73"/>
      <c r="O43" s="73"/>
      <c r="P43" s="73"/>
      <c r="Q43" s="73"/>
      <c r="T43" s="73"/>
      <c r="U43" s="73"/>
      <c r="V43" s="58"/>
    </row>
    <row r="44" spans="1:26" ht="13.5">
      <c r="A44" s="296" t="s">
        <v>107</v>
      </c>
      <c r="B44" s="296"/>
      <c r="C44" s="297"/>
      <c r="D44" s="338" t="s">
        <v>106</v>
      </c>
      <c r="E44" s="338"/>
      <c r="F44" s="338" t="s">
        <v>105</v>
      </c>
      <c r="G44" s="338"/>
      <c r="H44" s="358" t="s">
        <v>104</v>
      </c>
      <c r="I44" s="340"/>
      <c r="J44" s="358" t="s">
        <v>103</v>
      </c>
      <c r="K44" s="358"/>
      <c r="L44" s="358" t="s">
        <v>102</v>
      </c>
      <c r="M44" s="358"/>
      <c r="Q44" s="59"/>
      <c r="R44" s="59"/>
      <c r="T44" s="58"/>
      <c r="U44" s="58"/>
      <c r="V44" s="58"/>
      <c r="X44" s="59"/>
      <c r="Y44" s="59"/>
      <c r="Z44" s="59"/>
    </row>
    <row r="45" spans="1:26" ht="13.5">
      <c r="A45" s="298"/>
      <c r="B45" s="298"/>
      <c r="C45" s="299"/>
      <c r="D45" s="72" t="s">
        <v>101</v>
      </c>
      <c r="E45" s="72" t="s">
        <v>100</v>
      </c>
      <c r="F45" s="72" t="s">
        <v>101</v>
      </c>
      <c r="G45" s="72" t="s">
        <v>100</v>
      </c>
      <c r="H45" s="11" t="s">
        <v>101</v>
      </c>
      <c r="I45" s="72" t="s">
        <v>100</v>
      </c>
      <c r="J45" s="11" t="s">
        <v>101</v>
      </c>
      <c r="K45" s="71" t="s">
        <v>100</v>
      </c>
      <c r="L45" s="11" t="s">
        <v>101</v>
      </c>
      <c r="M45" s="40" t="s">
        <v>100</v>
      </c>
      <c r="Q45" s="59"/>
      <c r="R45" s="59"/>
      <c r="T45" s="58"/>
      <c r="U45" s="58"/>
      <c r="V45" s="58"/>
      <c r="X45" s="59"/>
      <c r="Y45" s="59"/>
      <c r="Z45" s="59"/>
    </row>
    <row r="46" spans="1:26" ht="6" customHeight="1">
      <c r="A46" s="9"/>
      <c r="B46" s="9"/>
      <c r="C46" s="9"/>
      <c r="D46" s="70"/>
      <c r="E46" s="5"/>
      <c r="F46" s="5"/>
      <c r="G46" s="5"/>
      <c r="H46" s="5"/>
      <c r="I46" s="5"/>
      <c r="J46" s="5"/>
      <c r="K46" s="5"/>
      <c r="L46" s="25"/>
      <c r="M46" s="5"/>
      <c r="Q46" s="59"/>
      <c r="R46" s="59"/>
      <c r="T46" s="58"/>
      <c r="U46" s="58"/>
      <c r="V46" s="58"/>
      <c r="X46" s="59"/>
      <c r="Y46" s="59"/>
      <c r="Z46" s="59"/>
    </row>
    <row r="47" spans="1:26" ht="18" customHeight="1">
      <c r="A47" s="9"/>
      <c r="B47" s="1" t="s">
        <v>99</v>
      </c>
      <c r="C47" s="9"/>
      <c r="D47" s="69">
        <v>18</v>
      </c>
      <c r="E47" s="67">
        <v>382</v>
      </c>
      <c r="F47" s="68">
        <v>31</v>
      </c>
      <c r="G47" s="68">
        <v>589</v>
      </c>
      <c r="H47" s="68">
        <v>88</v>
      </c>
      <c r="I47" s="68">
        <v>872</v>
      </c>
      <c r="J47" s="68">
        <v>45</v>
      </c>
      <c r="K47" s="68">
        <v>678</v>
      </c>
      <c r="L47" s="68">
        <v>10</v>
      </c>
      <c r="M47" s="68">
        <v>56</v>
      </c>
      <c r="Q47" s="59"/>
      <c r="R47" s="59"/>
      <c r="T47" s="58"/>
      <c r="U47" s="58"/>
      <c r="V47" s="58"/>
      <c r="X47" s="59"/>
      <c r="Y47" s="59"/>
      <c r="Z47" s="59"/>
    </row>
    <row r="48" spans="1:26" ht="18" customHeight="1">
      <c r="A48" s="9"/>
      <c r="B48" s="1" t="s">
        <v>98</v>
      </c>
      <c r="C48" s="5"/>
      <c r="D48" s="69">
        <v>183</v>
      </c>
      <c r="E48" s="67">
        <v>3616</v>
      </c>
      <c r="F48" s="68">
        <v>0</v>
      </c>
      <c r="G48" s="68">
        <v>0</v>
      </c>
      <c r="H48" s="67">
        <v>171</v>
      </c>
      <c r="I48" s="67">
        <v>1331</v>
      </c>
      <c r="J48" s="68">
        <v>0</v>
      </c>
      <c r="K48" s="68">
        <v>0</v>
      </c>
      <c r="L48" s="67">
        <v>58</v>
      </c>
      <c r="M48" s="67">
        <v>1012</v>
      </c>
      <c r="Q48" s="59"/>
      <c r="R48" s="59"/>
      <c r="T48" s="58"/>
      <c r="U48" s="58"/>
      <c r="V48" s="58"/>
      <c r="X48" s="59"/>
      <c r="Y48" s="59"/>
      <c r="Z48" s="59"/>
    </row>
    <row r="49" spans="1:26" ht="18" customHeight="1">
      <c r="A49" s="14"/>
      <c r="B49" s="14" t="s">
        <v>97</v>
      </c>
      <c r="C49" s="66"/>
      <c r="D49" s="65">
        <v>201</v>
      </c>
      <c r="E49" s="64">
        <v>3998</v>
      </c>
      <c r="F49" s="64">
        <v>31</v>
      </c>
      <c r="G49" s="64">
        <v>589</v>
      </c>
      <c r="H49" s="64">
        <v>259</v>
      </c>
      <c r="I49" s="64">
        <v>2203</v>
      </c>
      <c r="J49" s="64">
        <v>45</v>
      </c>
      <c r="K49" s="64">
        <v>678</v>
      </c>
      <c r="L49" s="64">
        <v>68</v>
      </c>
      <c r="M49" s="64">
        <v>1068</v>
      </c>
      <c r="Q49" s="59"/>
      <c r="R49" s="59"/>
      <c r="T49" s="58"/>
      <c r="U49" s="58"/>
      <c r="V49" s="58"/>
      <c r="X49" s="59"/>
      <c r="Y49" s="59"/>
      <c r="Z49" s="59"/>
    </row>
    <row r="50" spans="1:24" ht="6" customHeight="1" thickBot="1">
      <c r="A50" s="17"/>
      <c r="B50" s="17"/>
      <c r="C50" s="31"/>
      <c r="D50" s="359"/>
      <c r="E50" s="359"/>
      <c r="F50" s="27"/>
      <c r="G50" s="27"/>
      <c r="H50" s="27"/>
      <c r="I50" s="27"/>
      <c r="J50" s="27"/>
      <c r="K50" s="27"/>
      <c r="L50" s="63"/>
      <c r="M50" s="63"/>
      <c r="O50" s="59"/>
      <c r="P50" s="59"/>
      <c r="T50" s="58"/>
      <c r="U50" s="58"/>
      <c r="V50" s="58"/>
      <c r="W50" s="59"/>
      <c r="X50" s="59"/>
    </row>
    <row r="51" spans="2:22" ht="13.5">
      <c r="B51" s="18" t="s">
        <v>96</v>
      </c>
      <c r="C51" s="5"/>
      <c r="D51" s="19"/>
      <c r="E51" s="62"/>
      <c r="F51" s="19"/>
      <c r="G51" s="19"/>
      <c r="H51" s="19"/>
      <c r="I51" s="19"/>
      <c r="J51" s="19"/>
      <c r="K51" s="19"/>
      <c r="L51" s="61"/>
      <c r="M51" s="61"/>
      <c r="P51" s="19"/>
      <c r="Q51" s="19"/>
      <c r="R51" s="19"/>
      <c r="S51" s="19"/>
      <c r="T51" s="19"/>
      <c r="U51" s="19"/>
      <c r="V51" s="58"/>
    </row>
    <row r="52" spans="1:13" ht="13.5">
      <c r="A52" s="2" t="s">
        <v>95</v>
      </c>
      <c r="B52" s="2" t="s">
        <v>94</v>
      </c>
      <c r="D52" s="60"/>
      <c r="E52" s="60"/>
      <c r="F52" s="60"/>
      <c r="G52" s="60"/>
      <c r="H52" s="60"/>
      <c r="I52" s="60"/>
      <c r="J52" s="60"/>
      <c r="K52" s="45"/>
      <c r="L52" s="45"/>
      <c r="M52" s="60"/>
    </row>
    <row r="53" ht="13.5">
      <c r="B53" s="2" t="s">
        <v>93</v>
      </c>
    </row>
    <row r="54" ht="13.5">
      <c r="B54" s="2" t="s">
        <v>92</v>
      </c>
    </row>
    <row r="55" ht="13.5">
      <c r="B55" s="2" t="s">
        <v>91</v>
      </c>
    </row>
  </sheetData>
  <sheetProtection/>
  <mergeCells count="65">
    <mergeCell ref="R12:S12"/>
    <mergeCell ref="F44:G44"/>
    <mergeCell ref="H44:I44"/>
    <mergeCell ref="N28:O28"/>
    <mergeCell ref="N36:O36"/>
    <mergeCell ref="P36:Q36"/>
    <mergeCell ref="R36:S36"/>
    <mergeCell ref="P42:Q42"/>
    <mergeCell ref="J42:K42"/>
    <mergeCell ref="R28:S28"/>
    <mergeCell ref="J34:K34"/>
    <mergeCell ref="N42:O42"/>
    <mergeCell ref="L42:M42"/>
    <mergeCell ref="F36:G36"/>
    <mergeCell ref="H36:I36"/>
    <mergeCell ref="H26:I26"/>
    <mergeCell ref="A28:C29"/>
    <mergeCell ref="T28:U28"/>
    <mergeCell ref="P28:Q28"/>
    <mergeCell ref="T36:U36"/>
    <mergeCell ref="J36:K36"/>
    <mergeCell ref="L36:M36"/>
    <mergeCell ref="L28:M28"/>
    <mergeCell ref="J28:K28"/>
    <mergeCell ref="H28:I28"/>
    <mergeCell ref="F28:G28"/>
    <mergeCell ref="L20:M20"/>
    <mergeCell ref="N20:O20"/>
    <mergeCell ref="P20:Q20"/>
    <mergeCell ref="A20:C21"/>
    <mergeCell ref="F20:G20"/>
    <mergeCell ref="H20:I20"/>
    <mergeCell ref="J20:K20"/>
    <mergeCell ref="F12:G12"/>
    <mergeCell ref="A2:K2"/>
    <mergeCell ref="L12:M12"/>
    <mergeCell ref="A12:C13"/>
    <mergeCell ref="D12:E12"/>
    <mergeCell ref="H12:I12"/>
    <mergeCell ref="J12:K12"/>
    <mergeCell ref="L4:M4"/>
    <mergeCell ref="T4:U4"/>
    <mergeCell ref="D28:E28"/>
    <mergeCell ref="T20:U20"/>
    <mergeCell ref="N12:O12"/>
    <mergeCell ref="P12:Q12"/>
    <mergeCell ref="N4:O4"/>
    <mergeCell ref="R20:S20"/>
    <mergeCell ref="D20:E20"/>
    <mergeCell ref="T12:U12"/>
    <mergeCell ref="R4:S4"/>
    <mergeCell ref="A1:B1"/>
    <mergeCell ref="P4:Q4"/>
    <mergeCell ref="D4:E4"/>
    <mergeCell ref="H4:I4"/>
    <mergeCell ref="J4:K4"/>
    <mergeCell ref="F4:G4"/>
    <mergeCell ref="A4:C5"/>
    <mergeCell ref="D44:E44"/>
    <mergeCell ref="A44:C45"/>
    <mergeCell ref="J44:K44"/>
    <mergeCell ref="L44:M44"/>
    <mergeCell ref="D50:E50"/>
    <mergeCell ref="D36:E36"/>
    <mergeCell ref="A36:C37"/>
  </mergeCells>
  <printOptions/>
  <pageMargins left="0.6692913385826772" right="0.6692913385826772" top="0.3937007874015748" bottom="0.6692913385826772" header="0.5118110236220472" footer="0.5118110236220472"/>
  <pageSetup fitToWidth="2" fitToHeight="1" horizontalDpi="600" verticalDpi="600" orientation="portrait" pageOrder="overThenDown" paperSize="9" scale="98"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X34"/>
  <sheetViews>
    <sheetView tabSelected="1" view="pageBreakPreview" zoomScaleSheetLayoutView="100" zoomScalePageLayoutView="0" workbookViewId="0" topLeftCell="A1">
      <selection activeCell="D23" sqref="D23"/>
    </sheetView>
  </sheetViews>
  <sheetFormatPr defaultColWidth="9.00390625" defaultRowHeight="13.5"/>
  <cols>
    <col min="1" max="1" width="6.375" style="86" customWidth="1"/>
    <col min="2" max="2" width="6.625" style="86" customWidth="1"/>
    <col min="3" max="10" width="8.25390625" style="86" customWidth="1"/>
    <col min="11" max="12" width="8.25390625" style="87" customWidth="1"/>
    <col min="13" max="14" width="8.25390625" style="86" customWidth="1"/>
    <col min="15" max="15" width="7.375" style="86" customWidth="1"/>
    <col min="16" max="16" width="6.125" style="86" customWidth="1"/>
    <col min="17" max="18" width="7.375" style="86" customWidth="1"/>
    <col min="19" max="19" width="6.125" style="86" customWidth="1"/>
    <col min="20" max="21" width="7.375" style="86" customWidth="1"/>
    <col min="22" max="22" width="6.125" style="86" customWidth="1"/>
    <col min="23" max="23" width="7.375" style="86" customWidth="1"/>
    <col min="24" max="24" width="6.625" style="86" hidden="1" customWidth="1"/>
    <col min="25" max="16384" width="9.00390625" style="86" customWidth="1"/>
  </cols>
  <sheetData>
    <row r="1" ht="33" customHeight="1"/>
    <row r="2" spans="1:23" ht="24.75" customHeight="1">
      <c r="A2" s="369" t="s">
        <v>204</v>
      </c>
      <c r="B2" s="369"/>
      <c r="C2" s="369"/>
      <c r="D2" s="369"/>
      <c r="E2" s="369"/>
      <c r="F2" s="369"/>
      <c r="G2" s="369"/>
      <c r="H2" s="369"/>
      <c r="I2" s="369"/>
      <c r="J2" s="369"/>
      <c r="M2" s="88"/>
      <c r="N2" s="88"/>
      <c r="O2" s="88"/>
      <c r="P2" s="88"/>
      <c r="Q2" s="88"/>
      <c r="R2" s="88"/>
      <c r="S2" s="88"/>
      <c r="T2" s="88"/>
      <c r="U2" s="88"/>
      <c r="V2" s="88"/>
      <c r="W2" s="88"/>
    </row>
    <row r="3" spans="1:23" ht="16.5" customHeight="1" thickBot="1">
      <c r="A3" s="92"/>
      <c r="B3" s="92"/>
      <c r="C3" s="88"/>
      <c r="D3" s="88"/>
      <c r="E3" s="88"/>
      <c r="F3" s="88"/>
      <c r="G3" s="88"/>
      <c r="H3" s="88"/>
      <c r="I3" s="88"/>
      <c r="J3" s="88"/>
      <c r="K3" s="88"/>
      <c r="L3" s="88"/>
      <c r="M3" s="88"/>
      <c r="N3" s="88"/>
      <c r="O3" s="88"/>
      <c r="P3" s="88"/>
      <c r="Q3" s="88"/>
      <c r="R3" s="88"/>
      <c r="S3" s="88"/>
      <c r="T3" s="88"/>
      <c r="U3" s="88"/>
      <c r="V3" s="88"/>
      <c r="W3" s="88"/>
    </row>
    <row r="4" spans="1:23" ht="15" customHeight="1">
      <c r="A4" s="370" t="s">
        <v>203</v>
      </c>
      <c r="B4" s="371"/>
      <c r="C4" s="365" t="s">
        <v>202</v>
      </c>
      <c r="D4" s="365"/>
      <c r="E4" s="365"/>
      <c r="F4" s="365"/>
      <c r="G4" s="365"/>
      <c r="H4" s="366" t="s">
        <v>201</v>
      </c>
      <c r="I4" s="367"/>
      <c r="J4" s="367"/>
      <c r="K4" s="367"/>
      <c r="L4" s="367"/>
      <c r="M4" s="368"/>
      <c r="N4" s="158" t="s">
        <v>200</v>
      </c>
      <c r="O4" s="365" t="s">
        <v>199</v>
      </c>
      <c r="P4" s="365"/>
      <c r="Q4" s="365"/>
      <c r="R4" s="365" t="s">
        <v>198</v>
      </c>
      <c r="S4" s="365"/>
      <c r="T4" s="365"/>
      <c r="U4" s="365" t="s">
        <v>197</v>
      </c>
      <c r="V4" s="365"/>
      <c r="W4" s="366"/>
    </row>
    <row r="5" spans="1:23" ht="21" customHeight="1">
      <c r="A5" s="372"/>
      <c r="B5" s="373"/>
      <c r="C5" s="157" t="s">
        <v>196</v>
      </c>
      <c r="D5" s="156" t="s">
        <v>193</v>
      </c>
      <c r="E5" s="156" t="s">
        <v>192</v>
      </c>
      <c r="F5" s="156" t="s">
        <v>191</v>
      </c>
      <c r="G5" s="156" t="s">
        <v>195</v>
      </c>
      <c r="H5" s="156" t="s">
        <v>194</v>
      </c>
      <c r="I5" s="156" t="s">
        <v>193</v>
      </c>
      <c r="J5" s="156" t="s">
        <v>192</v>
      </c>
      <c r="K5" s="155" t="s">
        <v>191</v>
      </c>
      <c r="L5" s="154" t="s">
        <v>190</v>
      </c>
      <c r="M5" s="153" t="s">
        <v>189</v>
      </c>
      <c r="N5" s="152" t="s">
        <v>188</v>
      </c>
      <c r="O5" s="150" t="s">
        <v>187</v>
      </c>
      <c r="P5" s="149" t="s">
        <v>186</v>
      </c>
      <c r="Q5" s="151" t="s">
        <v>185</v>
      </c>
      <c r="R5" s="150" t="s">
        <v>187</v>
      </c>
      <c r="S5" s="149" t="s">
        <v>186</v>
      </c>
      <c r="T5" s="151" t="s">
        <v>185</v>
      </c>
      <c r="U5" s="150" t="s">
        <v>187</v>
      </c>
      <c r="V5" s="149" t="s">
        <v>186</v>
      </c>
      <c r="W5" s="148" t="s">
        <v>185</v>
      </c>
    </row>
    <row r="6" spans="1:23" ht="6" customHeight="1">
      <c r="A6" s="147"/>
      <c r="B6" s="146"/>
      <c r="C6" s="145"/>
      <c r="D6" s="124"/>
      <c r="E6" s="124"/>
      <c r="F6" s="124"/>
      <c r="G6" s="124"/>
      <c r="H6" s="124"/>
      <c r="I6" s="124"/>
      <c r="J6" s="124"/>
      <c r="K6" s="124"/>
      <c r="L6" s="124"/>
      <c r="M6" s="124"/>
      <c r="N6" s="124"/>
      <c r="O6" s="124"/>
      <c r="P6" s="124"/>
      <c r="Q6" s="124"/>
      <c r="R6" s="124"/>
      <c r="S6" s="124"/>
      <c r="T6" s="124"/>
      <c r="U6" s="124"/>
      <c r="V6" s="124"/>
      <c r="W6" s="124"/>
    </row>
    <row r="7" spans="1:23" ht="15" customHeight="1">
      <c r="A7" s="376" t="s">
        <v>184</v>
      </c>
      <c r="B7" s="377"/>
      <c r="C7" s="120">
        <v>80131</v>
      </c>
      <c r="D7" s="120">
        <v>0</v>
      </c>
      <c r="E7" s="120">
        <v>0</v>
      </c>
      <c r="F7" s="120">
        <v>0</v>
      </c>
      <c r="G7" s="120">
        <v>5008</v>
      </c>
      <c r="H7" s="120">
        <v>0</v>
      </c>
      <c r="I7" s="120">
        <v>0</v>
      </c>
      <c r="J7" s="120">
        <v>0</v>
      </c>
      <c r="K7" s="120">
        <v>0</v>
      </c>
      <c r="L7" s="120">
        <v>0</v>
      </c>
      <c r="M7" s="120">
        <v>0</v>
      </c>
      <c r="N7" s="120">
        <v>29938</v>
      </c>
      <c r="O7" s="125">
        <v>0</v>
      </c>
      <c r="P7" s="125">
        <v>0</v>
      </c>
      <c r="Q7" s="120">
        <v>0</v>
      </c>
      <c r="R7" s="144">
        <v>0</v>
      </c>
      <c r="S7" s="125">
        <v>0</v>
      </c>
      <c r="T7" s="120">
        <v>0</v>
      </c>
      <c r="U7" s="144">
        <v>0</v>
      </c>
      <c r="V7" s="125">
        <v>0</v>
      </c>
      <c r="W7" s="120">
        <v>0</v>
      </c>
    </row>
    <row r="8" spans="1:23" ht="15" customHeight="1">
      <c r="A8" s="376" t="s">
        <v>59</v>
      </c>
      <c r="B8" s="377"/>
      <c r="C8" s="121">
        <v>191333</v>
      </c>
      <c r="D8" s="120">
        <v>90734</v>
      </c>
      <c r="E8" s="120">
        <v>2459</v>
      </c>
      <c r="F8" s="120">
        <v>98140</v>
      </c>
      <c r="G8" s="120">
        <v>811</v>
      </c>
      <c r="H8" s="120">
        <v>80215</v>
      </c>
      <c r="I8" s="120">
        <v>31266</v>
      </c>
      <c r="J8" s="120">
        <v>886</v>
      </c>
      <c r="K8" s="120">
        <v>48063</v>
      </c>
      <c r="L8" s="120">
        <v>0</v>
      </c>
      <c r="M8" s="120">
        <v>62.13333333333334</v>
      </c>
      <c r="N8" s="120">
        <v>12018</v>
      </c>
      <c r="O8" s="125">
        <v>85</v>
      </c>
      <c r="P8" s="125">
        <v>5.7</v>
      </c>
      <c r="Q8" s="120">
        <v>1060</v>
      </c>
      <c r="R8" s="144">
        <v>47.5</v>
      </c>
      <c r="S8" s="125">
        <v>2</v>
      </c>
      <c r="T8" s="120">
        <v>137</v>
      </c>
      <c r="U8" s="144">
        <v>132.5</v>
      </c>
      <c r="V8" s="125">
        <v>3.4</v>
      </c>
      <c r="W8" s="120">
        <v>1197</v>
      </c>
    </row>
    <row r="9" spans="1:23" ht="15" customHeight="1">
      <c r="A9" s="376" t="s">
        <v>58</v>
      </c>
      <c r="B9" s="377"/>
      <c r="C9" s="121">
        <v>88826</v>
      </c>
      <c r="D9" s="120">
        <v>43131</v>
      </c>
      <c r="E9" s="120">
        <v>1785</v>
      </c>
      <c r="F9" s="120">
        <v>43910</v>
      </c>
      <c r="G9" s="120">
        <v>347.9913185916468</v>
      </c>
      <c r="H9" s="120">
        <v>42742</v>
      </c>
      <c r="I9" s="120">
        <v>19918</v>
      </c>
      <c r="J9" s="120">
        <v>530</v>
      </c>
      <c r="K9" s="120">
        <v>17345</v>
      </c>
      <c r="L9" s="120">
        <v>4949</v>
      </c>
      <c r="M9" s="120">
        <v>166.51100469936796</v>
      </c>
      <c r="N9" s="120">
        <v>7944</v>
      </c>
      <c r="O9" s="125">
        <v>61</v>
      </c>
      <c r="P9" s="125">
        <v>7.93364012763823</v>
      </c>
      <c r="Q9" s="120">
        <v>853</v>
      </c>
      <c r="R9" s="144">
        <v>35</v>
      </c>
      <c r="S9" s="125">
        <v>5.159600937198657</v>
      </c>
      <c r="T9" s="120">
        <v>212</v>
      </c>
      <c r="U9" s="144">
        <v>96</v>
      </c>
      <c r="V9" s="125">
        <v>7.520020887046394</v>
      </c>
      <c r="W9" s="120">
        <v>1065</v>
      </c>
    </row>
    <row r="10" spans="1:23" ht="15" customHeight="1">
      <c r="A10" s="376" t="s">
        <v>57</v>
      </c>
      <c r="B10" s="377"/>
      <c r="C10" s="137">
        <v>116646</v>
      </c>
      <c r="D10" s="121">
        <v>54610</v>
      </c>
      <c r="E10" s="121">
        <v>2300</v>
      </c>
      <c r="F10" s="121">
        <v>59736</v>
      </c>
      <c r="G10" s="120">
        <v>374</v>
      </c>
      <c r="H10" s="120">
        <v>39518</v>
      </c>
      <c r="I10" s="120">
        <v>17522</v>
      </c>
      <c r="J10" s="120">
        <v>835</v>
      </c>
      <c r="K10" s="120">
        <v>17763</v>
      </c>
      <c r="L10" s="120">
        <v>3398</v>
      </c>
      <c r="M10" s="120">
        <v>212.46236559139786</v>
      </c>
      <c r="N10" s="120">
        <v>9779</v>
      </c>
      <c r="O10" s="125">
        <v>108</v>
      </c>
      <c r="P10" s="125">
        <v>13.06715063520871</v>
      </c>
      <c r="Q10" s="120">
        <v>1654</v>
      </c>
      <c r="R10" s="144">
        <v>25</v>
      </c>
      <c r="S10" s="125">
        <v>2.0903010033444818</v>
      </c>
      <c r="T10" s="120">
        <v>104</v>
      </c>
      <c r="U10" s="144">
        <v>133</v>
      </c>
      <c r="V10" s="125">
        <v>6.576019777503091</v>
      </c>
      <c r="W10" s="120">
        <v>1758</v>
      </c>
    </row>
    <row r="11" spans="1:24" ht="15" customHeight="1">
      <c r="A11" s="374" t="s">
        <v>56</v>
      </c>
      <c r="B11" s="375"/>
      <c r="C11" s="139">
        <v>170385</v>
      </c>
      <c r="D11" s="139">
        <v>81968</v>
      </c>
      <c r="E11" s="139">
        <v>2954</v>
      </c>
      <c r="F11" s="139">
        <v>85463</v>
      </c>
      <c r="G11" s="139">
        <v>544.3610223642172</v>
      </c>
      <c r="H11" s="139">
        <v>82522</v>
      </c>
      <c r="I11" s="139">
        <v>35413</v>
      </c>
      <c r="J11" s="139">
        <v>1443</v>
      </c>
      <c r="K11" s="139">
        <v>37310</v>
      </c>
      <c r="L11" s="139">
        <v>8356</v>
      </c>
      <c r="M11" s="139">
        <v>263.6485623003195</v>
      </c>
      <c r="N11" s="139">
        <v>14254</v>
      </c>
      <c r="O11" s="143">
        <v>131</v>
      </c>
      <c r="P11" s="140">
        <v>15.475487300649734</v>
      </c>
      <c r="Q11" s="139">
        <v>2113</v>
      </c>
      <c r="R11" s="142">
        <v>45</v>
      </c>
      <c r="S11" s="140">
        <v>2.8883183568677793</v>
      </c>
      <c r="T11" s="139">
        <v>197</v>
      </c>
      <c r="U11" s="141">
        <v>176</v>
      </c>
      <c r="V11" s="140">
        <v>7.319609066333957</v>
      </c>
      <c r="W11" s="139">
        <v>2310</v>
      </c>
      <c r="X11" s="139">
        <v>552</v>
      </c>
    </row>
    <row r="12" spans="1:23" ht="6" customHeight="1">
      <c r="A12" s="134"/>
      <c r="B12" s="134"/>
      <c r="C12" s="122"/>
      <c r="D12" s="120"/>
      <c r="E12" s="120"/>
      <c r="F12" s="120"/>
      <c r="G12" s="120"/>
      <c r="H12" s="120"/>
      <c r="I12" s="120"/>
      <c r="J12" s="120"/>
      <c r="K12" s="120"/>
      <c r="L12" s="120"/>
      <c r="M12" s="120"/>
      <c r="N12" s="120"/>
      <c r="O12" s="125"/>
      <c r="P12" s="125"/>
      <c r="Q12" s="138"/>
      <c r="R12" s="125"/>
      <c r="S12" s="125"/>
      <c r="T12" s="120"/>
      <c r="U12" s="135"/>
      <c r="V12" s="125"/>
      <c r="W12" s="120"/>
    </row>
    <row r="13" spans="1:23" ht="15" customHeight="1">
      <c r="A13" s="88" t="s">
        <v>183</v>
      </c>
      <c r="B13" s="134" t="s">
        <v>182</v>
      </c>
      <c r="C13" s="137">
        <v>13396</v>
      </c>
      <c r="D13" s="121">
        <v>6535</v>
      </c>
      <c r="E13" s="121">
        <v>239</v>
      </c>
      <c r="F13" s="121">
        <v>6622</v>
      </c>
      <c r="G13" s="121">
        <v>558.1666666666666</v>
      </c>
      <c r="H13" s="121">
        <v>6560</v>
      </c>
      <c r="I13" s="121">
        <v>2981</v>
      </c>
      <c r="J13" s="121">
        <v>76</v>
      </c>
      <c r="K13" s="121">
        <v>3020</v>
      </c>
      <c r="L13" s="121">
        <v>483</v>
      </c>
      <c r="M13" s="121">
        <v>273.3333333333333</v>
      </c>
      <c r="N13" s="121">
        <v>1220</v>
      </c>
      <c r="O13" s="118">
        <v>0</v>
      </c>
      <c r="P13" s="133">
        <v>0</v>
      </c>
      <c r="Q13" s="132">
        <v>0</v>
      </c>
      <c r="R13" s="118">
        <v>0</v>
      </c>
      <c r="S13" s="115" t="s">
        <v>52</v>
      </c>
      <c r="T13" s="129">
        <v>0</v>
      </c>
      <c r="U13" s="128">
        <v>0</v>
      </c>
      <c r="V13" s="127" t="s">
        <v>52</v>
      </c>
      <c r="W13" s="126">
        <v>0</v>
      </c>
    </row>
    <row r="14" spans="1:23" ht="15" customHeight="1">
      <c r="A14" s="88"/>
      <c r="B14" s="134" t="s">
        <v>181</v>
      </c>
      <c r="C14" s="137">
        <v>14013</v>
      </c>
      <c r="D14" s="121">
        <v>7545</v>
      </c>
      <c r="E14" s="121">
        <v>268</v>
      </c>
      <c r="F14" s="121">
        <v>6200</v>
      </c>
      <c r="G14" s="121">
        <v>519</v>
      </c>
      <c r="H14" s="121">
        <v>7053</v>
      </c>
      <c r="I14" s="121">
        <v>3428</v>
      </c>
      <c r="J14" s="121">
        <v>134</v>
      </c>
      <c r="K14" s="121">
        <v>2822</v>
      </c>
      <c r="L14" s="121">
        <v>669</v>
      </c>
      <c r="M14" s="121">
        <v>261.22222222222223</v>
      </c>
      <c r="N14" s="121">
        <v>1955</v>
      </c>
      <c r="O14" s="118">
        <v>4</v>
      </c>
      <c r="P14" s="133">
        <v>5.673758865248227</v>
      </c>
      <c r="Q14" s="132">
        <v>40</v>
      </c>
      <c r="R14" s="118">
        <v>2</v>
      </c>
      <c r="S14" s="115">
        <v>1.4925373134328357</v>
      </c>
      <c r="T14" s="129">
        <v>6</v>
      </c>
      <c r="U14" s="128">
        <v>6</v>
      </c>
      <c r="V14" s="127">
        <v>2.93398533007335</v>
      </c>
      <c r="W14" s="126">
        <v>46</v>
      </c>
    </row>
    <row r="15" spans="1:23" ht="15" customHeight="1">
      <c r="A15" s="88"/>
      <c r="B15" s="134" t="s">
        <v>180</v>
      </c>
      <c r="C15" s="137">
        <v>11090</v>
      </c>
      <c r="D15" s="121">
        <v>5480</v>
      </c>
      <c r="E15" s="121">
        <v>116</v>
      </c>
      <c r="F15" s="121">
        <v>5494</v>
      </c>
      <c r="G15" s="121">
        <v>426.53846153846155</v>
      </c>
      <c r="H15" s="121">
        <v>5842</v>
      </c>
      <c r="I15" s="121">
        <v>2518</v>
      </c>
      <c r="J15" s="121">
        <v>69</v>
      </c>
      <c r="K15" s="121">
        <v>2373</v>
      </c>
      <c r="L15" s="121">
        <v>882</v>
      </c>
      <c r="M15" s="121">
        <v>224.69230769230768</v>
      </c>
      <c r="N15" s="121">
        <v>543</v>
      </c>
      <c r="O15" s="118">
        <v>11</v>
      </c>
      <c r="P15" s="133">
        <v>5.7591623036649215</v>
      </c>
      <c r="Q15" s="132">
        <v>246</v>
      </c>
      <c r="R15" s="118">
        <v>6</v>
      </c>
      <c r="S15" s="115">
        <v>4.040404040404041</v>
      </c>
      <c r="T15" s="129">
        <v>8</v>
      </c>
      <c r="U15" s="128">
        <v>17</v>
      </c>
      <c r="V15" s="127">
        <v>5.007363770250368</v>
      </c>
      <c r="W15" s="126">
        <v>254</v>
      </c>
    </row>
    <row r="16" spans="1:24" ht="15" customHeight="1">
      <c r="A16" s="88"/>
      <c r="B16" s="134" t="s">
        <v>179</v>
      </c>
      <c r="C16" s="122">
        <v>16016</v>
      </c>
      <c r="D16" s="120">
        <v>7900</v>
      </c>
      <c r="E16" s="120">
        <v>253</v>
      </c>
      <c r="F16" s="120">
        <v>7863</v>
      </c>
      <c r="G16" s="121">
        <v>572</v>
      </c>
      <c r="H16" s="120">
        <v>9146</v>
      </c>
      <c r="I16" s="120">
        <v>3942</v>
      </c>
      <c r="J16" s="120">
        <v>117</v>
      </c>
      <c r="K16" s="120">
        <v>3796</v>
      </c>
      <c r="L16" s="120">
        <v>1291</v>
      </c>
      <c r="M16" s="121">
        <v>326.64285714285717</v>
      </c>
      <c r="N16" s="120">
        <v>711</v>
      </c>
      <c r="O16" s="131">
        <v>18</v>
      </c>
      <c r="P16" s="133">
        <v>35.294117647058826</v>
      </c>
      <c r="Q16" s="132">
        <v>280</v>
      </c>
      <c r="R16" s="131">
        <v>0</v>
      </c>
      <c r="S16" s="115" t="s">
        <v>52</v>
      </c>
      <c r="T16" s="129">
        <v>0</v>
      </c>
      <c r="U16" s="128">
        <v>18</v>
      </c>
      <c r="V16" s="127">
        <v>12.76595744680851</v>
      </c>
      <c r="W16" s="126">
        <v>280</v>
      </c>
      <c r="X16" s="125">
        <v>336</v>
      </c>
    </row>
    <row r="17" spans="1:24" ht="15" customHeight="1">
      <c r="A17" s="88"/>
      <c r="B17" s="134" t="s">
        <v>178</v>
      </c>
      <c r="C17" s="122">
        <v>28075</v>
      </c>
      <c r="D17" s="120">
        <v>13983</v>
      </c>
      <c r="E17" s="120">
        <v>667</v>
      </c>
      <c r="F17" s="120">
        <v>13425</v>
      </c>
      <c r="G17" s="121">
        <v>905.6451612903226</v>
      </c>
      <c r="H17" s="120">
        <v>14548</v>
      </c>
      <c r="I17" s="120">
        <v>6545</v>
      </c>
      <c r="J17" s="120">
        <v>328</v>
      </c>
      <c r="K17" s="120">
        <v>6846</v>
      </c>
      <c r="L17" s="120">
        <v>829</v>
      </c>
      <c r="M17" s="121">
        <v>469.2903225806452</v>
      </c>
      <c r="N17" s="120">
        <v>1711</v>
      </c>
      <c r="O17" s="131">
        <v>0</v>
      </c>
      <c r="P17" s="136">
        <v>0</v>
      </c>
      <c r="Q17" s="132">
        <v>0</v>
      </c>
      <c r="R17" s="131">
        <v>0</v>
      </c>
      <c r="S17" s="115" t="s">
        <v>52</v>
      </c>
      <c r="T17" s="129">
        <v>0</v>
      </c>
      <c r="U17" s="135">
        <v>0</v>
      </c>
      <c r="V17" s="115" t="s">
        <v>52</v>
      </c>
      <c r="W17" s="131">
        <v>0</v>
      </c>
      <c r="X17" s="125">
        <v>372</v>
      </c>
    </row>
    <row r="18" spans="1:24" ht="15" customHeight="1">
      <c r="A18" s="88"/>
      <c r="B18" s="134" t="s">
        <v>177</v>
      </c>
      <c r="C18" s="122">
        <v>12694</v>
      </c>
      <c r="D18" s="120">
        <v>6639</v>
      </c>
      <c r="E18" s="120">
        <v>157</v>
      </c>
      <c r="F18" s="120">
        <v>5898</v>
      </c>
      <c r="G18" s="121">
        <v>551.9130434782609</v>
      </c>
      <c r="H18" s="120">
        <v>6069</v>
      </c>
      <c r="I18" s="120">
        <v>2858</v>
      </c>
      <c r="J18" s="120">
        <v>89</v>
      </c>
      <c r="K18" s="120">
        <v>2567</v>
      </c>
      <c r="L18" s="120">
        <v>555</v>
      </c>
      <c r="M18" s="121">
        <v>263.8695652173913</v>
      </c>
      <c r="N18" s="120">
        <v>3401</v>
      </c>
      <c r="O18" s="131">
        <v>3</v>
      </c>
      <c r="P18" s="135">
        <v>25</v>
      </c>
      <c r="Q18" s="132">
        <v>69</v>
      </c>
      <c r="R18" s="131">
        <v>5</v>
      </c>
      <c r="S18" s="130">
        <v>3.6630036630036633</v>
      </c>
      <c r="T18" s="129">
        <v>33</v>
      </c>
      <c r="U18" s="135">
        <v>8</v>
      </c>
      <c r="V18" s="130">
        <v>5.387205387205387</v>
      </c>
      <c r="W18" s="132">
        <v>102</v>
      </c>
      <c r="X18" s="125">
        <v>348</v>
      </c>
    </row>
    <row r="19" spans="1:24" ht="15" customHeight="1">
      <c r="A19" s="88"/>
      <c r="B19" s="95" t="s">
        <v>176</v>
      </c>
      <c r="C19" s="122">
        <v>13069</v>
      </c>
      <c r="D19" s="120">
        <v>5542</v>
      </c>
      <c r="E19" s="120">
        <v>148</v>
      </c>
      <c r="F19" s="120">
        <v>7379</v>
      </c>
      <c r="G19" s="121">
        <v>502.65384615384613</v>
      </c>
      <c r="H19" s="121">
        <v>5676</v>
      </c>
      <c r="I19" s="120">
        <v>2181</v>
      </c>
      <c r="J19" s="120">
        <v>65</v>
      </c>
      <c r="K19" s="120">
        <v>2775</v>
      </c>
      <c r="L19" s="120">
        <v>655</v>
      </c>
      <c r="M19" s="121">
        <v>218.30769230769232</v>
      </c>
      <c r="N19" s="120">
        <v>375</v>
      </c>
      <c r="O19" s="131">
        <v>0</v>
      </c>
      <c r="P19" s="133">
        <v>0</v>
      </c>
      <c r="Q19" s="132">
        <v>132</v>
      </c>
      <c r="R19" s="131">
        <v>2</v>
      </c>
      <c r="S19" s="115">
        <v>1.5444015444015444</v>
      </c>
      <c r="T19" s="129">
        <v>3</v>
      </c>
      <c r="U19" s="128">
        <v>2</v>
      </c>
      <c r="V19" s="127">
        <v>1.4134275618374559</v>
      </c>
      <c r="W19" s="126">
        <v>135</v>
      </c>
      <c r="X19" s="125">
        <v>564</v>
      </c>
    </row>
    <row r="20" spans="1:24" ht="15" customHeight="1">
      <c r="A20" s="88"/>
      <c r="B20" s="95" t="s">
        <v>175</v>
      </c>
      <c r="C20" s="122">
        <v>13939</v>
      </c>
      <c r="D20" s="120">
        <v>5752</v>
      </c>
      <c r="E20" s="120">
        <v>208</v>
      </c>
      <c r="F20" s="120">
        <v>7979</v>
      </c>
      <c r="G20" s="121">
        <v>536.1153846153846</v>
      </c>
      <c r="H20" s="121">
        <v>6304</v>
      </c>
      <c r="I20" s="120">
        <v>2092</v>
      </c>
      <c r="J20" s="120">
        <v>131</v>
      </c>
      <c r="K20" s="120">
        <v>3555</v>
      </c>
      <c r="L20" s="120">
        <v>526</v>
      </c>
      <c r="M20" s="121">
        <v>242.46153846153845</v>
      </c>
      <c r="N20" s="120">
        <v>1491</v>
      </c>
      <c r="O20" s="131">
        <v>56</v>
      </c>
      <c r="P20" s="133">
        <v>30.35230352303523</v>
      </c>
      <c r="Q20" s="132">
        <v>789</v>
      </c>
      <c r="R20" s="131">
        <v>9</v>
      </c>
      <c r="S20" s="115">
        <v>6.0402684563758395</v>
      </c>
      <c r="T20" s="129">
        <v>56</v>
      </c>
      <c r="U20" s="128">
        <v>65</v>
      </c>
      <c r="V20" s="127">
        <v>19.490254872563717</v>
      </c>
      <c r="W20" s="126">
        <v>845</v>
      </c>
      <c r="X20" s="125">
        <v>600</v>
      </c>
    </row>
    <row r="21" spans="1:24" ht="15" customHeight="1">
      <c r="A21" s="88"/>
      <c r="B21" s="95" t="s">
        <v>174</v>
      </c>
      <c r="C21" s="122">
        <v>8924</v>
      </c>
      <c r="D21" s="120">
        <v>4203</v>
      </c>
      <c r="E21" s="120">
        <v>175</v>
      </c>
      <c r="F21" s="120">
        <v>4546</v>
      </c>
      <c r="G21" s="121">
        <v>356.96</v>
      </c>
      <c r="H21" s="121">
        <v>4639</v>
      </c>
      <c r="I21" s="120">
        <v>1979</v>
      </c>
      <c r="J21" s="120">
        <v>94</v>
      </c>
      <c r="K21" s="120">
        <v>2018</v>
      </c>
      <c r="L21" s="120">
        <v>548</v>
      </c>
      <c r="M21" s="121">
        <v>185.56</v>
      </c>
      <c r="N21" s="120">
        <v>425</v>
      </c>
      <c r="O21" s="131">
        <v>0</v>
      </c>
      <c r="P21" s="133">
        <v>0</v>
      </c>
      <c r="Q21" s="132">
        <v>224</v>
      </c>
      <c r="R21" s="131">
        <v>3</v>
      </c>
      <c r="S21" s="115">
        <v>2.553191489361702</v>
      </c>
      <c r="T21" s="129">
        <v>7</v>
      </c>
      <c r="U21" s="128">
        <v>3</v>
      </c>
      <c r="V21" s="127">
        <v>1.7241379310344827</v>
      </c>
      <c r="W21" s="126">
        <v>231</v>
      </c>
      <c r="X21" s="125">
        <v>516</v>
      </c>
    </row>
    <row r="22" spans="1:24" ht="15" customHeight="1">
      <c r="A22" s="88" t="s">
        <v>173</v>
      </c>
      <c r="B22" s="134" t="s">
        <v>172</v>
      </c>
      <c r="C22" s="122">
        <v>9037</v>
      </c>
      <c r="D22" s="120">
        <v>4660</v>
      </c>
      <c r="E22" s="120">
        <v>135</v>
      </c>
      <c r="F22" s="120">
        <v>4242</v>
      </c>
      <c r="G22" s="121">
        <v>376.5416666666667</v>
      </c>
      <c r="H22" s="121">
        <v>4175</v>
      </c>
      <c r="I22" s="120">
        <v>1922</v>
      </c>
      <c r="J22" s="120">
        <v>81</v>
      </c>
      <c r="K22" s="120">
        <v>1806</v>
      </c>
      <c r="L22" s="120">
        <v>366</v>
      </c>
      <c r="M22" s="121">
        <v>173.95833333333334</v>
      </c>
      <c r="N22" s="120">
        <v>1053</v>
      </c>
      <c r="O22" s="131">
        <v>14</v>
      </c>
      <c r="P22" s="136">
        <v>27.450980392156865</v>
      </c>
      <c r="Q22" s="132">
        <v>43</v>
      </c>
      <c r="R22" s="131">
        <v>9</v>
      </c>
      <c r="S22" s="130">
        <v>6.451612903225806</v>
      </c>
      <c r="T22" s="129">
        <v>61</v>
      </c>
      <c r="U22" s="135">
        <v>23</v>
      </c>
      <c r="V22" s="130">
        <v>12.073490813648293</v>
      </c>
      <c r="W22" s="126">
        <v>104</v>
      </c>
      <c r="X22" s="125">
        <v>588</v>
      </c>
    </row>
    <row r="23" spans="1:24" ht="15" customHeight="1">
      <c r="A23" s="134"/>
      <c r="B23" s="134" t="s">
        <v>171</v>
      </c>
      <c r="C23" s="122">
        <v>10125</v>
      </c>
      <c r="D23" s="120">
        <v>4894</v>
      </c>
      <c r="E23" s="120">
        <v>181</v>
      </c>
      <c r="F23" s="120">
        <v>5050</v>
      </c>
      <c r="G23" s="121">
        <v>421.875</v>
      </c>
      <c r="H23" s="121">
        <v>4139</v>
      </c>
      <c r="I23" s="120">
        <v>1718</v>
      </c>
      <c r="J23" s="120">
        <v>56</v>
      </c>
      <c r="K23" s="120">
        <v>1687</v>
      </c>
      <c r="L23" s="120">
        <v>678</v>
      </c>
      <c r="M23" s="121">
        <v>172.45833333333334</v>
      </c>
      <c r="N23" s="120">
        <v>764</v>
      </c>
      <c r="O23" s="131">
        <v>21</v>
      </c>
      <c r="P23" s="133">
        <v>13.636363636363635</v>
      </c>
      <c r="Q23" s="132">
        <v>246</v>
      </c>
      <c r="R23" s="131">
        <v>2</v>
      </c>
      <c r="S23" s="130">
        <v>1.574803149606299</v>
      </c>
      <c r="T23" s="129">
        <v>7</v>
      </c>
      <c r="U23" s="128">
        <v>23</v>
      </c>
      <c r="V23" s="127">
        <v>8.185053380782918</v>
      </c>
      <c r="W23" s="126">
        <v>253</v>
      </c>
      <c r="X23" s="125">
        <v>540</v>
      </c>
    </row>
    <row r="24" spans="1:23" s="87" customFormat="1" ht="15" customHeight="1">
      <c r="A24" s="124"/>
      <c r="B24" s="123" t="s">
        <v>170</v>
      </c>
      <c r="C24" s="122">
        <v>20007</v>
      </c>
      <c r="D24" s="120">
        <v>8835</v>
      </c>
      <c r="E24" s="120">
        <v>407</v>
      </c>
      <c r="F24" s="120">
        <v>10765</v>
      </c>
      <c r="G24" s="121">
        <v>689.8965517241379</v>
      </c>
      <c r="H24" s="120">
        <v>8371</v>
      </c>
      <c r="I24" s="120">
        <v>3249</v>
      </c>
      <c r="J24" s="120">
        <v>203</v>
      </c>
      <c r="K24" s="120">
        <v>4045</v>
      </c>
      <c r="L24" s="120">
        <v>874</v>
      </c>
      <c r="M24" s="121">
        <v>288.6551724137931</v>
      </c>
      <c r="N24" s="120">
        <v>605</v>
      </c>
      <c r="O24" s="118">
        <v>4</v>
      </c>
      <c r="P24" s="119">
        <v>6.25</v>
      </c>
      <c r="Q24" s="114">
        <v>44</v>
      </c>
      <c r="R24" s="118">
        <v>7</v>
      </c>
      <c r="S24" s="115">
        <v>4.375</v>
      </c>
      <c r="T24" s="117">
        <v>16</v>
      </c>
      <c r="U24" s="116">
        <v>11</v>
      </c>
      <c r="V24" s="115">
        <v>4.910714285714286</v>
      </c>
      <c r="W24" s="114">
        <v>60</v>
      </c>
    </row>
    <row r="25" spans="1:23" s="87" customFormat="1" ht="6" customHeight="1" thickBot="1">
      <c r="A25" s="113"/>
      <c r="B25" s="112"/>
      <c r="C25" s="111"/>
      <c r="D25" s="107"/>
      <c r="E25" s="107"/>
      <c r="F25" s="107"/>
      <c r="G25" s="107"/>
      <c r="H25" s="107"/>
      <c r="I25" s="107"/>
      <c r="J25" s="107"/>
      <c r="K25" s="107"/>
      <c r="L25" s="107"/>
      <c r="M25" s="107"/>
      <c r="N25" s="107"/>
      <c r="O25" s="109"/>
      <c r="P25" s="110"/>
      <c r="Q25" s="107"/>
      <c r="R25" s="109"/>
      <c r="S25" s="110"/>
      <c r="T25" s="107"/>
      <c r="U25" s="109"/>
      <c r="V25" s="108"/>
      <c r="W25" s="107"/>
    </row>
    <row r="26" spans="1:21" ht="13.5" customHeight="1">
      <c r="A26" s="106" t="s">
        <v>169</v>
      </c>
      <c r="B26" s="92"/>
      <c r="C26" s="88"/>
      <c r="D26" s="89"/>
      <c r="G26" s="88"/>
      <c r="H26" s="88"/>
      <c r="I26" s="88"/>
      <c r="J26" s="88"/>
      <c r="K26" s="89"/>
      <c r="M26" s="105" t="s">
        <v>168</v>
      </c>
      <c r="N26" s="104"/>
      <c r="O26" s="104"/>
      <c r="P26" s="104"/>
      <c r="Q26" s="104"/>
      <c r="R26" s="104"/>
      <c r="S26" s="104"/>
      <c r="T26" s="104"/>
      <c r="U26" s="88"/>
    </row>
    <row r="27" spans="1:22" ht="12.75" customHeight="1">
      <c r="A27" s="102" t="s">
        <v>167</v>
      </c>
      <c r="K27" s="101"/>
      <c r="L27" s="103" t="s">
        <v>166</v>
      </c>
      <c r="V27" s="88"/>
    </row>
    <row r="28" spans="1:22" ht="12.75" customHeight="1">
      <c r="A28" s="102" t="s">
        <v>165</v>
      </c>
      <c r="K28" s="101"/>
      <c r="L28" s="100" t="s">
        <v>164</v>
      </c>
      <c r="N28" s="99"/>
      <c r="O28" s="99"/>
      <c r="P28" s="99"/>
      <c r="Q28" s="97"/>
      <c r="R28" s="97"/>
      <c r="S28" s="88"/>
      <c r="T28" s="88"/>
      <c r="U28" s="88"/>
      <c r="V28" s="88"/>
    </row>
    <row r="29" spans="1:22" ht="12.75" customHeight="1">
      <c r="A29" s="98" t="s">
        <v>163</v>
      </c>
      <c r="K29" s="95"/>
      <c r="L29" s="93" t="s">
        <v>162</v>
      </c>
      <c r="Q29" s="88"/>
      <c r="R29" s="88"/>
      <c r="S29" s="97"/>
      <c r="T29" s="97"/>
      <c r="U29" s="88"/>
      <c r="V29" s="88"/>
    </row>
    <row r="30" spans="1:22" ht="12.75" customHeight="1">
      <c r="A30" s="96" t="s">
        <v>161</v>
      </c>
      <c r="B30" s="92"/>
      <c r="C30" s="88"/>
      <c r="G30" s="88"/>
      <c r="H30" s="88"/>
      <c r="I30" s="88"/>
      <c r="K30" s="95"/>
      <c r="L30" s="93" t="s">
        <v>160</v>
      </c>
      <c r="Q30" s="88"/>
      <c r="R30" s="88"/>
      <c r="S30" s="88"/>
      <c r="T30" s="88"/>
      <c r="U30" s="88"/>
      <c r="V30" s="88"/>
    </row>
    <row r="31" spans="1:21" ht="12.75" customHeight="1">
      <c r="A31" s="94" t="s">
        <v>159</v>
      </c>
      <c r="B31" s="92"/>
      <c r="C31" s="88"/>
      <c r="G31" s="88"/>
      <c r="H31" s="88"/>
      <c r="I31" s="88"/>
      <c r="J31" s="88"/>
      <c r="L31" s="93" t="s">
        <v>158</v>
      </c>
      <c r="S31" s="88"/>
      <c r="T31" s="88"/>
      <c r="U31" s="88"/>
    </row>
    <row r="32" spans="1:12" ht="12.75" customHeight="1">
      <c r="A32" s="93" t="s">
        <v>157</v>
      </c>
      <c r="B32" s="92"/>
      <c r="C32" s="88"/>
      <c r="D32" s="89"/>
      <c r="E32" s="88"/>
      <c r="F32" s="88"/>
      <c r="G32" s="88"/>
      <c r="H32" s="88"/>
      <c r="I32" s="88"/>
      <c r="J32" s="88"/>
      <c r="L32" s="93" t="s">
        <v>156</v>
      </c>
    </row>
    <row r="33" spans="2:12" ht="12.75" customHeight="1">
      <c r="B33" s="92"/>
      <c r="C33" s="88"/>
      <c r="D33" s="89"/>
      <c r="E33" s="88"/>
      <c r="F33" s="88"/>
      <c r="G33" s="88"/>
      <c r="H33" s="88"/>
      <c r="I33" s="88"/>
      <c r="J33" s="88"/>
      <c r="L33" s="91" t="s">
        <v>155</v>
      </c>
    </row>
    <row r="34" spans="3:6" ht="13.5">
      <c r="C34" s="90"/>
      <c r="D34" s="89"/>
      <c r="E34" s="88"/>
      <c r="F34" s="88"/>
    </row>
  </sheetData>
  <sheetProtection/>
  <mergeCells count="12">
    <mergeCell ref="A11:B11"/>
    <mergeCell ref="R4:T4"/>
    <mergeCell ref="A7:B7"/>
    <mergeCell ref="A10:B10"/>
    <mergeCell ref="A9:B9"/>
    <mergeCell ref="A8:B8"/>
    <mergeCell ref="U4:W4"/>
    <mergeCell ref="H4:M4"/>
    <mergeCell ref="A2:J2"/>
    <mergeCell ref="A4:B5"/>
    <mergeCell ref="C4:G4"/>
    <mergeCell ref="O4:Q4"/>
  </mergeCells>
  <printOptions/>
  <pageMargins left="0.6692913385826772" right="0.6692913385826772" top="0.3937007874015748" bottom="0.6692913385826772" header="0.5118110236220472" footer="0.5118110236220472"/>
  <pageSetup fitToWidth="2" horizontalDpi="600" verticalDpi="600" orientation="portrait" paperSize="9" scale="93" r:id="rId1"/>
  <colBreaks count="1" manualBreakCount="1">
    <brk id="11" max="32" man="1"/>
  </colBreaks>
</worksheet>
</file>

<file path=xl/worksheets/sheet6.xml><?xml version="1.0" encoding="utf-8"?>
<worksheet xmlns="http://schemas.openxmlformats.org/spreadsheetml/2006/main" xmlns:r="http://schemas.openxmlformats.org/officeDocument/2006/relationships">
  <dimension ref="A1:G27"/>
  <sheetViews>
    <sheetView view="pageBreakPreview" zoomScaleNormal="120" zoomScaleSheetLayoutView="100" zoomScalePageLayoutView="0" workbookViewId="0" topLeftCell="A10">
      <selection activeCell="D23" sqref="D23"/>
    </sheetView>
  </sheetViews>
  <sheetFormatPr defaultColWidth="9.00390625" defaultRowHeight="13.5"/>
  <cols>
    <col min="1" max="1" width="6.25390625" style="20" customWidth="1"/>
    <col min="2" max="2" width="8.375" style="20" customWidth="1"/>
    <col min="3" max="3" width="15.625" style="20" customWidth="1"/>
    <col min="4" max="5" width="15.625" style="2" customWidth="1"/>
    <col min="6" max="6" width="24.625" style="2" customWidth="1"/>
    <col min="7" max="7" width="10.00390625" style="8" bestFit="1" customWidth="1"/>
    <col min="8" max="16384" width="9.00390625" style="8" customWidth="1"/>
  </cols>
  <sheetData>
    <row r="1" spans="1:6" ht="33" customHeight="1">
      <c r="A1" s="9"/>
      <c r="B1" s="9"/>
      <c r="C1" s="9"/>
      <c r="D1" s="5"/>
      <c r="E1" s="5"/>
      <c r="F1" s="5"/>
    </row>
    <row r="2" spans="1:6" ht="24.75" customHeight="1">
      <c r="A2" s="293" t="s">
        <v>220</v>
      </c>
      <c r="B2" s="293"/>
      <c r="C2" s="293"/>
      <c r="D2" s="293"/>
      <c r="E2" s="293"/>
      <c r="F2" s="293"/>
    </row>
    <row r="3" spans="1:6" ht="16.5" customHeight="1" thickBot="1">
      <c r="A3" s="9"/>
      <c r="B3" s="9"/>
      <c r="C3" s="9"/>
      <c r="D3" s="9"/>
      <c r="E3" s="9"/>
      <c r="F3" s="57" t="s">
        <v>219</v>
      </c>
    </row>
    <row r="4" spans="1:6" ht="15" customHeight="1">
      <c r="A4" s="296" t="s">
        <v>218</v>
      </c>
      <c r="B4" s="297"/>
      <c r="C4" s="378" t="s">
        <v>217</v>
      </c>
      <c r="D4" s="361" t="s">
        <v>216</v>
      </c>
      <c r="E4" s="361" t="s">
        <v>215</v>
      </c>
      <c r="F4" s="43" t="s">
        <v>214</v>
      </c>
    </row>
    <row r="5" spans="1:6" ht="18" customHeight="1">
      <c r="A5" s="298"/>
      <c r="B5" s="299"/>
      <c r="C5" s="379"/>
      <c r="D5" s="362"/>
      <c r="E5" s="362"/>
      <c r="F5" s="40" t="s">
        <v>213</v>
      </c>
    </row>
    <row r="6" spans="1:6" ht="6" customHeight="1">
      <c r="A6" s="380"/>
      <c r="B6" s="381"/>
      <c r="C6" s="169"/>
      <c r="D6" s="168"/>
      <c r="E6" s="168"/>
      <c r="F6" s="168"/>
    </row>
    <row r="7" spans="1:7" ht="18" customHeight="1">
      <c r="A7" s="333" t="s">
        <v>76</v>
      </c>
      <c r="B7" s="334"/>
      <c r="C7" s="172">
        <v>363464</v>
      </c>
      <c r="D7" s="167">
        <v>130843</v>
      </c>
      <c r="E7" s="167">
        <v>196425</v>
      </c>
      <c r="F7" s="167">
        <v>36196</v>
      </c>
      <c r="G7" s="166"/>
    </row>
    <row r="8" spans="1:7" ht="18" customHeight="1">
      <c r="A8" s="333" t="s">
        <v>59</v>
      </c>
      <c r="B8" s="334"/>
      <c r="C8" s="172">
        <v>322855</v>
      </c>
      <c r="D8" s="167">
        <v>164718</v>
      </c>
      <c r="E8" s="167">
        <v>134311</v>
      </c>
      <c r="F8" s="167">
        <v>23826</v>
      </c>
      <c r="G8" s="166"/>
    </row>
    <row r="9" spans="1:7" ht="18" customHeight="1">
      <c r="A9" s="333" t="s">
        <v>58</v>
      </c>
      <c r="B9" s="334"/>
      <c r="C9" s="169">
        <v>276163</v>
      </c>
      <c r="D9" s="168">
        <v>196109</v>
      </c>
      <c r="E9" s="168">
        <v>72717</v>
      </c>
      <c r="F9" s="167">
        <v>7337</v>
      </c>
      <c r="G9" s="166"/>
    </row>
    <row r="10" spans="1:7" ht="18" customHeight="1">
      <c r="A10" s="333" t="s">
        <v>57</v>
      </c>
      <c r="B10" s="333"/>
      <c r="C10" s="169">
        <v>365349</v>
      </c>
      <c r="D10" s="168">
        <v>194197</v>
      </c>
      <c r="E10" s="168">
        <v>157961</v>
      </c>
      <c r="F10" s="167">
        <v>13191</v>
      </c>
      <c r="G10" s="166"/>
    </row>
    <row r="11" spans="1:7" ht="18" customHeight="1">
      <c r="A11" s="316" t="s">
        <v>56</v>
      </c>
      <c r="B11" s="337"/>
      <c r="C11" s="171">
        <v>370342</v>
      </c>
      <c r="D11" s="171">
        <v>207879</v>
      </c>
      <c r="E11" s="171">
        <v>151283</v>
      </c>
      <c r="F11" s="171">
        <v>11180</v>
      </c>
      <c r="G11" s="166"/>
    </row>
    <row r="12" spans="1:7" ht="18" customHeight="1">
      <c r="A12" s="57" t="s">
        <v>183</v>
      </c>
      <c r="B12" s="170" t="s">
        <v>182</v>
      </c>
      <c r="C12" s="169">
        <v>39759</v>
      </c>
      <c r="D12" s="168">
        <v>21099</v>
      </c>
      <c r="E12" s="168">
        <v>16521</v>
      </c>
      <c r="F12" s="167">
        <v>2139</v>
      </c>
      <c r="G12" s="166"/>
    </row>
    <row r="13" spans="1:7" ht="18" customHeight="1">
      <c r="A13" s="57"/>
      <c r="B13" s="170" t="s">
        <v>212</v>
      </c>
      <c r="C13" s="169">
        <v>57846</v>
      </c>
      <c r="D13" s="168">
        <v>31356</v>
      </c>
      <c r="E13" s="168">
        <v>23629</v>
      </c>
      <c r="F13" s="167">
        <v>2861</v>
      </c>
      <c r="G13" s="166"/>
    </row>
    <row r="14" spans="1:7" ht="18" customHeight="1">
      <c r="A14" s="57"/>
      <c r="B14" s="170" t="s">
        <v>211</v>
      </c>
      <c r="C14" s="169">
        <v>19255</v>
      </c>
      <c r="D14" s="168">
        <v>11678</v>
      </c>
      <c r="E14" s="168">
        <v>7028</v>
      </c>
      <c r="F14" s="167">
        <v>549</v>
      </c>
      <c r="G14" s="166"/>
    </row>
    <row r="15" spans="1:7" ht="18" customHeight="1">
      <c r="A15" s="57"/>
      <c r="B15" s="170" t="s">
        <v>179</v>
      </c>
      <c r="C15" s="169">
        <v>12951</v>
      </c>
      <c r="D15" s="168">
        <v>7745</v>
      </c>
      <c r="E15" s="168">
        <v>4925</v>
      </c>
      <c r="F15" s="167">
        <v>281</v>
      </c>
      <c r="G15" s="166"/>
    </row>
    <row r="16" spans="1:7" ht="18" customHeight="1">
      <c r="A16" s="57"/>
      <c r="B16" s="170" t="s">
        <v>178</v>
      </c>
      <c r="C16" s="169">
        <v>32634</v>
      </c>
      <c r="D16" s="168">
        <v>17889</v>
      </c>
      <c r="E16" s="168">
        <v>13825</v>
      </c>
      <c r="F16" s="167">
        <v>920</v>
      </c>
      <c r="G16" s="166"/>
    </row>
    <row r="17" spans="1:7" ht="18" customHeight="1">
      <c r="A17" s="57"/>
      <c r="B17" s="170" t="s">
        <v>177</v>
      </c>
      <c r="C17" s="169">
        <v>18940</v>
      </c>
      <c r="D17" s="168">
        <v>11128</v>
      </c>
      <c r="E17" s="168">
        <v>7349</v>
      </c>
      <c r="F17" s="167">
        <v>463</v>
      </c>
      <c r="G17" s="166"/>
    </row>
    <row r="18" spans="1:7" ht="18" customHeight="1">
      <c r="A18" s="57"/>
      <c r="B18" s="170" t="s">
        <v>176</v>
      </c>
      <c r="C18" s="169">
        <v>41638</v>
      </c>
      <c r="D18" s="168">
        <v>20956</v>
      </c>
      <c r="E18" s="168">
        <v>19310</v>
      </c>
      <c r="F18" s="167">
        <v>1372</v>
      </c>
      <c r="G18" s="166"/>
    </row>
    <row r="19" spans="1:7" ht="18" customHeight="1">
      <c r="A19" s="57"/>
      <c r="B19" s="170" t="s">
        <v>210</v>
      </c>
      <c r="C19" s="169">
        <v>31081</v>
      </c>
      <c r="D19" s="168">
        <v>16507</v>
      </c>
      <c r="E19" s="168">
        <v>13984</v>
      </c>
      <c r="F19" s="167">
        <v>590</v>
      </c>
      <c r="G19" s="166"/>
    </row>
    <row r="20" spans="1:7" ht="18" customHeight="1">
      <c r="A20" s="57"/>
      <c r="B20" s="170" t="s">
        <v>209</v>
      </c>
      <c r="C20" s="169">
        <v>17445</v>
      </c>
      <c r="D20" s="168">
        <v>10156</v>
      </c>
      <c r="E20" s="168">
        <v>6837</v>
      </c>
      <c r="F20" s="167">
        <v>452</v>
      </c>
      <c r="G20" s="166"/>
    </row>
    <row r="21" spans="1:7" ht="18" customHeight="1">
      <c r="A21" s="57" t="s">
        <v>173</v>
      </c>
      <c r="B21" s="170" t="s">
        <v>172</v>
      </c>
      <c r="C21" s="169">
        <v>26982</v>
      </c>
      <c r="D21" s="168">
        <v>16223</v>
      </c>
      <c r="E21" s="168">
        <v>10236</v>
      </c>
      <c r="F21" s="167">
        <v>523</v>
      </c>
      <c r="G21" s="166"/>
    </row>
    <row r="22" spans="1:7" ht="18" customHeight="1">
      <c r="A22" s="57"/>
      <c r="B22" s="170" t="s">
        <v>171</v>
      </c>
      <c r="C22" s="169">
        <v>34082</v>
      </c>
      <c r="D22" s="168">
        <v>21315</v>
      </c>
      <c r="E22" s="168">
        <v>12394</v>
      </c>
      <c r="F22" s="167">
        <v>373</v>
      </c>
      <c r="G22" s="166"/>
    </row>
    <row r="23" spans="1:7" ht="18" customHeight="1">
      <c r="A23" s="57"/>
      <c r="B23" s="170" t="s">
        <v>208</v>
      </c>
      <c r="C23" s="169">
        <v>37729</v>
      </c>
      <c r="D23" s="168">
        <v>21827</v>
      </c>
      <c r="E23" s="168">
        <v>15245</v>
      </c>
      <c r="F23" s="167">
        <v>657</v>
      </c>
      <c r="G23" s="166"/>
    </row>
    <row r="24" spans="1:6" ht="6" customHeight="1" thickBot="1">
      <c r="A24" s="17"/>
      <c r="B24" s="17"/>
      <c r="C24" s="165"/>
      <c r="D24" s="164"/>
      <c r="E24" s="164"/>
      <c r="F24" s="164"/>
    </row>
    <row r="25" spans="1:6" ht="13.5" customHeight="1">
      <c r="A25" s="162" t="s">
        <v>207</v>
      </c>
      <c r="B25" s="9"/>
      <c r="C25" s="162" t="s">
        <v>206</v>
      </c>
      <c r="D25" s="5"/>
      <c r="E25" s="5"/>
      <c r="F25" s="5"/>
    </row>
    <row r="26" spans="1:6" s="160" customFormat="1" ht="12.75" customHeight="1">
      <c r="A26" s="163"/>
      <c r="B26" s="161"/>
      <c r="C26" s="162" t="s">
        <v>205</v>
      </c>
      <c r="D26" s="161"/>
      <c r="E26" s="161"/>
      <c r="F26" s="161"/>
    </row>
    <row r="27" spans="3:5" ht="13.5">
      <c r="C27" s="159"/>
      <c r="D27" s="159"/>
      <c r="E27" s="159"/>
    </row>
  </sheetData>
  <sheetProtection/>
  <mergeCells count="11">
    <mergeCell ref="A10:B10"/>
    <mergeCell ref="E4:E5"/>
    <mergeCell ref="A11:B11"/>
    <mergeCell ref="A4:B5"/>
    <mergeCell ref="A6:B6"/>
    <mergeCell ref="A2:F2"/>
    <mergeCell ref="A8:B8"/>
    <mergeCell ref="A9:B9"/>
    <mergeCell ref="D4:D5"/>
    <mergeCell ref="C4:C5"/>
    <mergeCell ref="A7:B7"/>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D23" sqref="D23"/>
    </sheetView>
  </sheetViews>
  <sheetFormatPr defaultColWidth="9.00390625" defaultRowHeight="13.5"/>
  <cols>
    <col min="1" max="1" width="6.25390625" style="20" customWidth="1"/>
    <col min="2" max="2" width="8.375" style="20" customWidth="1"/>
    <col min="3" max="3" width="12.375" style="20" customWidth="1"/>
    <col min="4" max="7" width="12.375" style="2" customWidth="1"/>
    <col min="8" max="8" width="13.125" style="2" customWidth="1"/>
    <col min="9" max="16384" width="9.00390625" style="8" customWidth="1"/>
  </cols>
  <sheetData>
    <row r="1" spans="1:8" ht="33" customHeight="1">
      <c r="A1" s="9"/>
      <c r="B1" s="9"/>
      <c r="C1" s="9"/>
      <c r="D1" s="5"/>
      <c r="E1" s="5"/>
      <c r="F1" s="5"/>
      <c r="G1" s="5"/>
      <c r="H1" s="176"/>
    </row>
    <row r="2" spans="1:8" ht="24.75" customHeight="1">
      <c r="A2" s="293" t="s">
        <v>227</v>
      </c>
      <c r="B2" s="293"/>
      <c r="C2" s="293"/>
      <c r="D2" s="293"/>
      <c r="E2" s="293"/>
      <c r="F2" s="293"/>
      <c r="G2" s="293"/>
      <c r="H2" s="293"/>
    </row>
    <row r="3" spans="1:8" ht="16.5" customHeight="1" thickBot="1">
      <c r="A3" s="9"/>
      <c r="B3" s="9"/>
      <c r="C3" s="9"/>
      <c r="D3" s="5"/>
      <c r="E3" s="5"/>
      <c r="F3" s="5"/>
      <c r="G3" s="5"/>
      <c r="H3" s="10" t="s">
        <v>226</v>
      </c>
    </row>
    <row r="4" spans="1:8" ht="18" customHeight="1">
      <c r="A4" s="296" t="s">
        <v>88</v>
      </c>
      <c r="B4" s="297"/>
      <c r="C4" s="351" t="s">
        <v>225</v>
      </c>
      <c r="D4" s="351"/>
      <c r="E4" s="338" t="s">
        <v>224</v>
      </c>
      <c r="F4" s="338"/>
      <c r="G4" s="338" t="s">
        <v>223</v>
      </c>
      <c r="H4" s="335"/>
    </row>
    <row r="5" spans="1:8" ht="24" customHeight="1">
      <c r="A5" s="298"/>
      <c r="B5" s="299"/>
      <c r="C5" s="173" t="s">
        <v>222</v>
      </c>
      <c r="D5" s="173" t="s">
        <v>221</v>
      </c>
      <c r="E5" s="72" t="s">
        <v>222</v>
      </c>
      <c r="F5" s="173" t="s">
        <v>221</v>
      </c>
      <c r="G5" s="72" t="s">
        <v>222</v>
      </c>
      <c r="H5" s="71" t="s">
        <v>221</v>
      </c>
    </row>
    <row r="6" spans="1:8" ht="6" customHeight="1">
      <c r="A6" s="333"/>
      <c r="B6" s="334"/>
      <c r="C6" s="169"/>
      <c r="D6" s="168"/>
      <c r="E6" s="168"/>
      <c r="F6" s="168"/>
      <c r="G6" s="168"/>
      <c r="H6" s="168"/>
    </row>
    <row r="7" spans="1:9" ht="26.25" customHeight="1">
      <c r="A7" s="333" t="s">
        <v>76</v>
      </c>
      <c r="B7" s="334"/>
      <c r="C7" s="169">
        <v>93</v>
      </c>
      <c r="D7" s="167">
        <v>368</v>
      </c>
      <c r="E7" s="167">
        <v>49</v>
      </c>
      <c r="F7" s="167">
        <v>196</v>
      </c>
      <c r="G7" s="167">
        <v>44</v>
      </c>
      <c r="H7" s="168">
        <v>172</v>
      </c>
      <c r="I7" s="166"/>
    </row>
    <row r="8" spans="1:10" ht="26.25" customHeight="1">
      <c r="A8" s="333" t="s">
        <v>59</v>
      </c>
      <c r="B8" s="334"/>
      <c r="C8" s="169">
        <v>93</v>
      </c>
      <c r="D8" s="167">
        <v>356</v>
      </c>
      <c r="E8" s="167">
        <v>49</v>
      </c>
      <c r="F8" s="167">
        <v>186</v>
      </c>
      <c r="G8" s="167">
        <v>44</v>
      </c>
      <c r="H8" s="168">
        <v>170</v>
      </c>
      <c r="I8" s="166"/>
      <c r="J8" s="166"/>
    </row>
    <row r="9" spans="1:10" ht="26.25" customHeight="1">
      <c r="A9" s="333" t="s">
        <v>58</v>
      </c>
      <c r="B9" s="334"/>
      <c r="C9" s="169">
        <v>90</v>
      </c>
      <c r="D9" s="168">
        <v>377</v>
      </c>
      <c r="E9" s="168">
        <v>50</v>
      </c>
      <c r="F9" s="168">
        <v>222</v>
      </c>
      <c r="G9" s="168">
        <v>40</v>
      </c>
      <c r="H9" s="168">
        <v>155</v>
      </c>
      <c r="I9" s="166"/>
      <c r="J9" s="166"/>
    </row>
    <row r="10" spans="1:10" ht="26.25" customHeight="1">
      <c r="A10" s="333" t="s">
        <v>57</v>
      </c>
      <c r="B10" s="334"/>
      <c r="C10" s="169">
        <v>87</v>
      </c>
      <c r="D10" s="168">
        <v>362</v>
      </c>
      <c r="E10" s="168">
        <v>52</v>
      </c>
      <c r="F10" s="168">
        <v>222</v>
      </c>
      <c r="G10" s="168">
        <v>35</v>
      </c>
      <c r="H10" s="168">
        <v>140</v>
      </c>
      <c r="I10" s="166"/>
      <c r="J10" s="166"/>
    </row>
    <row r="11" spans="1:10" ht="26.25" customHeight="1">
      <c r="A11" s="316" t="s">
        <v>56</v>
      </c>
      <c r="B11" s="337"/>
      <c r="C11" s="175">
        <v>87</v>
      </c>
      <c r="D11" s="171">
        <v>349</v>
      </c>
      <c r="E11" s="171">
        <v>51</v>
      </c>
      <c r="F11" s="171">
        <v>216</v>
      </c>
      <c r="G11" s="171">
        <v>36</v>
      </c>
      <c r="H11" s="171">
        <v>133</v>
      </c>
      <c r="I11" s="166"/>
      <c r="J11" s="166"/>
    </row>
    <row r="12" spans="1:8" ht="6" customHeight="1" thickBot="1">
      <c r="A12" s="382"/>
      <c r="B12" s="321"/>
      <c r="C12" s="165"/>
      <c r="D12" s="164"/>
      <c r="E12" s="164"/>
      <c r="F12" s="164"/>
      <c r="G12" s="164"/>
      <c r="H12" s="164"/>
    </row>
    <row r="13" spans="1:8" ht="18" customHeight="1">
      <c r="A13" s="18" t="s">
        <v>207</v>
      </c>
      <c r="B13" s="9"/>
      <c r="C13" s="9"/>
      <c r="D13" s="5"/>
      <c r="E13" s="174"/>
      <c r="F13" s="174"/>
      <c r="G13" s="174"/>
      <c r="H13" s="174"/>
    </row>
  </sheetData>
  <sheetProtection/>
  <mergeCells count="12">
    <mergeCell ref="A12:B12"/>
    <mergeCell ref="A10:B10"/>
    <mergeCell ref="C4:D4"/>
    <mergeCell ref="E4:F4"/>
    <mergeCell ref="A6:B6"/>
    <mergeCell ref="A8:B8"/>
    <mergeCell ref="A9:B9"/>
    <mergeCell ref="A4:B5"/>
    <mergeCell ref="A2:H2"/>
    <mergeCell ref="G4:H4"/>
    <mergeCell ref="A7:B7"/>
    <mergeCell ref="A11:B11"/>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28"/>
  <sheetViews>
    <sheetView view="pageBreakPreview" zoomScaleNormal="90" zoomScaleSheetLayoutView="100" zoomScalePageLayoutView="0" workbookViewId="0" topLeftCell="C4">
      <selection activeCell="D23" sqref="D23"/>
    </sheetView>
  </sheetViews>
  <sheetFormatPr defaultColWidth="9.00390625" defaultRowHeight="13.5"/>
  <cols>
    <col min="1" max="2" width="9.625" style="20" customWidth="1"/>
    <col min="3" max="3" width="11.625" style="20" customWidth="1"/>
    <col min="4" max="13" width="11.625" style="2" customWidth="1"/>
    <col min="14" max="14" width="10.625" style="2" customWidth="1"/>
    <col min="15" max="15" width="19.125" style="2" customWidth="1"/>
    <col min="16" max="16384" width="9.00390625" style="8" customWidth="1"/>
  </cols>
  <sheetData>
    <row r="1" spans="1:15" ht="24" customHeight="1">
      <c r="A1" s="23"/>
      <c r="B1" s="9"/>
      <c r="C1" s="9"/>
      <c r="D1" s="5"/>
      <c r="E1" s="5"/>
      <c r="F1" s="5"/>
      <c r="G1" s="5"/>
      <c r="H1" s="5"/>
      <c r="I1" s="5"/>
      <c r="J1" s="5"/>
      <c r="K1" s="5"/>
      <c r="L1" s="5"/>
      <c r="M1" s="5"/>
      <c r="N1" s="5"/>
      <c r="O1" s="47"/>
    </row>
    <row r="2" spans="1:15" ht="33" customHeight="1">
      <c r="A2" s="23"/>
      <c r="B2" s="9"/>
      <c r="C2" s="9"/>
      <c r="D2" s="5"/>
      <c r="E2" s="5"/>
      <c r="F2" s="5"/>
      <c r="G2" s="5"/>
      <c r="H2" s="5"/>
      <c r="I2" s="5"/>
      <c r="J2" s="5"/>
      <c r="K2" s="5"/>
      <c r="L2" s="5"/>
      <c r="M2" s="5"/>
      <c r="N2" s="5"/>
      <c r="O2" s="47"/>
    </row>
    <row r="3" spans="1:15" ht="24.75" customHeight="1">
      <c r="A3" s="293" t="s">
        <v>248</v>
      </c>
      <c r="B3" s="293"/>
      <c r="C3" s="293"/>
      <c r="D3" s="293"/>
      <c r="E3" s="293"/>
      <c r="F3" s="293"/>
      <c r="G3" s="293"/>
      <c r="H3" s="293"/>
      <c r="I3" s="333"/>
      <c r="J3" s="333"/>
      <c r="K3" s="5"/>
      <c r="L3" s="5"/>
      <c r="M3" s="5"/>
      <c r="N3" s="5"/>
      <c r="O3" s="5"/>
    </row>
    <row r="4" spans="1:15" ht="16.5" customHeight="1" thickBot="1">
      <c r="A4" s="9"/>
      <c r="B4" s="9"/>
      <c r="C4" s="9"/>
      <c r="D4" s="9"/>
      <c r="E4" s="9"/>
      <c r="F4" s="9"/>
      <c r="G4" s="9"/>
      <c r="H4" s="9"/>
      <c r="I4" s="9"/>
      <c r="J4" s="9"/>
      <c r="K4" s="9"/>
      <c r="L4" s="9"/>
      <c r="M4" s="9"/>
      <c r="N4" s="9"/>
      <c r="O4" s="57" t="s">
        <v>247</v>
      </c>
    </row>
    <row r="5" spans="1:15" ht="18" customHeight="1">
      <c r="A5" s="296" t="s">
        <v>246</v>
      </c>
      <c r="B5" s="305"/>
      <c r="C5" s="378" t="s">
        <v>245</v>
      </c>
      <c r="D5" s="335" t="s">
        <v>244</v>
      </c>
      <c r="E5" s="340"/>
      <c r="F5" s="338" t="s">
        <v>243</v>
      </c>
      <c r="G5" s="338"/>
      <c r="H5" s="335"/>
      <c r="I5" s="340" t="s">
        <v>242</v>
      </c>
      <c r="J5" s="338"/>
      <c r="K5" s="338"/>
      <c r="L5" s="338" t="s">
        <v>241</v>
      </c>
      <c r="M5" s="338"/>
      <c r="N5" s="361" t="s">
        <v>240</v>
      </c>
      <c r="O5" s="383" t="s">
        <v>239</v>
      </c>
    </row>
    <row r="6" spans="1:15" ht="24" customHeight="1">
      <c r="A6" s="303"/>
      <c r="B6" s="307"/>
      <c r="C6" s="379"/>
      <c r="D6" s="173" t="s">
        <v>236</v>
      </c>
      <c r="E6" s="72" t="s">
        <v>235</v>
      </c>
      <c r="F6" s="173" t="s">
        <v>236</v>
      </c>
      <c r="G6" s="72" t="s">
        <v>238</v>
      </c>
      <c r="H6" s="71" t="s">
        <v>235</v>
      </c>
      <c r="I6" s="42" t="s">
        <v>237</v>
      </c>
      <c r="J6" s="24" t="s">
        <v>236</v>
      </c>
      <c r="K6" s="72" t="s">
        <v>235</v>
      </c>
      <c r="L6" s="173" t="s">
        <v>236</v>
      </c>
      <c r="M6" s="72" t="s">
        <v>235</v>
      </c>
      <c r="N6" s="362"/>
      <c r="O6" s="384"/>
    </row>
    <row r="7" spans="1:15" ht="6" customHeight="1">
      <c r="A7" s="9"/>
      <c r="B7" s="9"/>
      <c r="C7" s="184"/>
      <c r="D7" s="9"/>
      <c r="E7" s="5"/>
      <c r="F7" s="5"/>
      <c r="G7" s="5"/>
      <c r="H7" s="5"/>
      <c r="I7" s="5"/>
      <c r="J7" s="5"/>
      <c r="K7" s="5"/>
      <c r="L7" s="5"/>
      <c r="M7" s="5"/>
      <c r="N7" s="5"/>
      <c r="O7" s="5"/>
    </row>
    <row r="8" spans="1:15" ht="15.75" customHeight="1">
      <c r="A8" s="333" t="s">
        <v>184</v>
      </c>
      <c r="B8" s="334"/>
      <c r="C8" s="179">
        <v>432455</v>
      </c>
      <c r="D8" s="178">
        <v>147983</v>
      </c>
      <c r="E8" s="178">
        <v>5662</v>
      </c>
      <c r="F8" s="178">
        <v>73194</v>
      </c>
      <c r="G8" s="178">
        <v>0</v>
      </c>
      <c r="H8" s="178">
        <v>4074</v>
      </c>
      <c r="I8" s="178">
        <v>2183</v>
      </c>
      <c r="J8" s="178">
        <v>5977</v>
      </c>
      <c r="K8" s="178">
        <v>0</v>
      </c>
      <c r="L8" s="178">
        <v>29370</v>
      </c>
      <c r="M8" s="178">
        <v>0</v>
      </c>
      <c r="N8" s="178">
        <v>164012</v>
      </c>
      <c r="O8" s="180">
        <v>100</v>
      </c>
    </row>
    <row r="9" spans="1:15" ht="15.75" customHeight="1">
      <c r="A9" s="333" t="s">
        <v>59</v>
      </c>
      <c r="B9" s="334"/>
      <c r="C9" s="179">
        <v>460286</v>
      </c>
      <c r="D9" s="178">
        <v>201426</v>
      </c>
      <c r="E9" s="178">
        <v>5308</v>
      </c>
      <c r="F9" s="178">
        <v>56828</v>
      </c>
      <c r="G9" s="178">
        <v>0</v>
      </c>
      <c r="H9" s="178">
        <v>3985</v>
      </c>
      <c r="I9" s="178">
        <v>0</v>
      </c>
      <c r="J9" s="178">
        <v>7201</v>
      </c>
      <c r="K9" s="178">
        <v>0</v>
      </c>
      <c r="L9" s="178">
        <v>26479</v>
      </c>
      <c r="M9" s="178">
        <v>0</v>
      </c>
      <c r="N9" s="178">
        <v>159059</v>
      </c>
      <c r="O9" s="180">
        <v>106.43558289301778</v>
      </c>
    </row>
    <row r="10" spans="1:15" ht="15.75" customHeight="1">
      <c r="A10" s="333" t="s">
        <v>58</v>
      </c>
      <c r="B10" s="334"/>
      <c r="C10" s="179">
        <v>351176</v>
      </c>
      <c r="D10" s="178">
        <v>173492</v>
      </c>
      <c r="E10" s="178">
        <v>1901</v>
      </c>
      <c r="F10" s="178">
        <v>10595</v>
      </c>
      <c r="G10" s="178">
        <v>0</v>
      </c>
      <c r="H10" s="178">
        <v>0</v>
      </c>
      <c r="I10" s="178">
        <v>0</v>
      </c>
      <c r="J10" s="178">
        <v>2231</v>
      </c>
      <c r="K10" s="178">
        <v>0</v>
      </c>
      <c r="L10" s="178">
        <v>13642</v>
      </c>
      <c r="M10" s="178">
        <v>0</v>
      </c>
      <c r="N10" s="178">
        <v>149315</v>
      </c>
      <c r="O10" s="180">
        <v>81.20521210299337</v>
      </c>
    </row>
    <row r="11" spans="1:15" ht="15.75" customHeight="1">
      <c r="A11" s="333" t="s">
        <v>57</v>
      </c>
      <c r="B11" s="333"/>
      <c r="C11" s="179">
        <v>352359</v>
      </c>
      <c r="D11" s="178">
        <v>160196</v>
      </c>
      <c r="E11" s="178">
        <v>3191</v>
      </c>
      <c r="F11" s="178">
        <v>14823</v>
      </c>
      <c r="G11" s="178">
        <v>137</v>
      </c>
      <c r="H11" s="178">
        <v>2054</v>
      </c>
      <c r="I11" s="178">
        <v>0</v>
      </c>
      <c r="J11" s="178">
        <v>4513</v>
      </c>
      <c r="K11" s="178">
        <v>0</v>
      </c>
      <c r="L11" s="178">
        <v>37041</v>
      </c>
      <c r="M11" s="178">
        <v>0</v>
      </c>
      <c r="N11" s="178">
        <v>130404</v>
      </c>
      <c r="O11" s="180">
        <v>81.47876657686926</v>
      </c>
    </row>
    <row r="12" spans="1:16" ht="15.75" customHeight="1">
      <c r="A12" s="316" t="s">
        <v>56</v>
      </c>
      <c r="B12" s="337"/>
      <c r="C12" s="183">
        <v>408881</v>
      </c>
      <c r="D12" s="182">
        <v>179534</v>
      </c>
      <c r="E12" s="182">
        <v>2946</v>
      </c>
      <c r="F12" s="182">
        <v>23973</v>
      </c>
      <c r="G12" s="182">
        <v>267</v>
      </c>
      <c r="H12" s="182">
        <v>1761</v>
      </c>
      <c r="I12" s="182">
        <v>0</v>
      </c>
      <c r="J12" s="182">
        <v>4838</v>
      </c>
      <c r="K12" s="182">
        <v>0</v>
      </c>
      <c r="L12" s="182">
        <v>39180</v>
      </c>
      <c r="M12" s="182">
        <v>0</v>
      </c>
      <c r="N12" s="182">
        <v>156382</v>
      </c>
      <c r="O12" s="181">
        <v>94.5</v>
      </c>
      <c r="P12"/>
    </row>
    <row r="13" spans="1:16" ht="6" customHeight="1">
      <c r="A13" s="170"/>
      <c r="B13" s="170"/>
      <c r="C13" s="179"/>
      <c r="D13" s="178"/>
      <c r="E13" s="178"/>
      <c r="F13" s="178"/>
      <c r="G13" s="178"/>
      <c r="H13" s="178"/>
      <c r="I13" s="178"/>
      <c r="J13" s="178"/>
      <c r="K13" s="178"/>
      <c r="L13" s="178"/>
      <c r="M13" s="178"/>
      <c r="N13" s="178"/>
      <c r="O13" s="180"/>
      <c r="P13"/>
    </row>
    <row r="14" spans="1:16" ht="15.75" customHeight="1">
      <c r="A14" s="57" t="s">
        <v>183</v>
      </c>
      <c r="B14" s="170" t="s">
        <v>182</v>
      </c>
      <c r="C14" s="179">
        <v>71120</v>
      </c>
      <c r="D14" s="178">
        <v>37216</v>
      </c>
      <c r="E14" s="178">
        <v>1422</v>
      </c>
      <c r="F14" s="178">
        <v>5524</v>
      </c>
      <c r="G14" s="178">
        <v>82</v>
      </c>
      <c r="H14" s="178">
        <v>861</v>
      </c>
      <c r="I14" s="178">
        <v>0</v>
      </c>
      <c r="J14" s="178">
        <v>2131</v>
      </c>
      <c r="K14" s="178">
        <v>0</v>
      </c>
      <c r="L14" s="178">
        <v>7014</v>
      </c>
      <c r="M14" s="178">
        <v>0</v>
      </c>
      <c r="N14" s="178">
        <v>16870</v>
      </c>
      <c r="O14" s="177">
        <v>80.6687612717353</v>
      </c>
      <c r="P14"/>
    </row>
    <row r="15" spans="1:16" ht="15.75" customHeight="1">
      <c r="A15" s="57"/>
      <c r="B15" s="170" t="s">
        <v>181</v>
      </c>
      <c r="C15" s="179">
        <v>53367</v>
      </c>
      <c r="D15" s="178">
        <v>27836</v>
      </c>
      <c r="E15" s="178">
        <v>575</v>
      </c>
      <c r="F15" s="178">
        <v>1627</v>
      </c>
      <c r="G15" s="178">
        <v>185</v>
      </c>
      <c r="H15" s="178">
        <v>433</v>
      </c>
      <c r="I15" s="178">
        <v>0</v>
      </c>
      <c r="J15" s="178">
        <v>1033</v>
      </c>
      <c r="K15" s="178">
        <v>0</v>
      </c>
      <c r="L15" s="178">
        <v>9382</v>
      </c>
      <c r="M15" s="178">
        <v>0</v>
      </c>
      <c r="N15" s="178">
        <v>12296</v>
      </c>
      <c r="O15" s="177">
        <v>81.52238669171898</v>
      </c>
      <c r="P15"/>
    </row>
    <row r="16" spans="1:16" ht="15.75" customHeight="1">
      <c r="A16" s="57"/>
      <c r="B16" s="170" t="s">
        <v>180</v>
      </c>
      <c r="C16" s="179">
        <v>21054</v>
      </c>
      <c r="D16" s="178">
        <v>9848</v>
      </c>
      <c r="E16" s="178">
        <v>460</v>
      </c>
      <c r="F16" s="178">
        <v>795</v>
      </c>
      <c r="G16" s="178">
        <v>0</v>
      </c>
      <c r="H16" s="178">
        <v>287</v>
      </c>
      <c r="I16" s="178">
        <v>0</v>
      </c>
      <c r="J16" s="178">
        <v>938</v>
      </c>
      <c r="K16" s="178">
        <v>0</v>
      </c>
      <c r="L16" s="178">
        <v>2500</v>
      </c>
      <c r="M16" s="178">
        <v>0</v>
      </c>
      <c r="N16" s="178">
        <v>6226</v>
      </c>
      <c r="O16" s="177">
        <v>82.12990052662376</v>
      </c>
      <c r="P16"/>
    </row>
    <row r="17" spans="1:16" ht="15.75" customHeight="1">
      <c r="A17" s="57"/>
      <c r="B17" s="170" t="s">
        <v>234</v>
      </c>
      <c r="C17" s="179">
        <v>17169</v>
      </c>
      <c r="D17" s="178">
        <v>0</v>
      </c>
      <c r="E17" s="178">
        <v>0</v>
      </c>
      <c r="F17" s="178">
        <v>0</v>
      </c>
      <c r="G17" s="178">
        <v>0</v>
      </c>
      <c r="H17" s="178">
        <v>0</v>
      </c>
      <c r="I17" s="178">
        <v>0</v>
      </c>
      <c r="J17" s="178">
        <v>0</v>
      </c>
      <c r="K17" s="178">
        <v>0</v>
      </c>
      <c r="L17" s="178">
        <v>0</v>
      </c>
      <c r="M17" s="178">
        <v>0</v>
      </c>
      <c r="N17" s="178">
        <v>17169</v>
      </c>
      <c r="O17" s="177">
        <v>86.22871779418412</v>
      </c>
      <c r="P17"/>
    </row>
    <row r="18" spans="1:16" ht="15.75" customHeight="1">
      <c r="A18" s="57"/>
      <c r="B18" s="170" t="s">
        <v>233</v>
      </c>
      <c r="C18" s="179">
        <v>24621</v>
      </c>
      <c r="D18" s="178">
        <v>0</v>
      </c>
      <c r="E18" s="178">
        <v>0</v>
      </c>
      <c r="F18" s="178">
        <v>0</v>
      </c>
      <c r="G18" s="178">
        <v>0</v>
      </c>
      <c r="H18" s="178">
        <v>0</v>
      </c>
      <c r="I18" s="178">
        <v>0</v>
      </c>
      <c r="J18" s="178">
        <v>0</v>
      </c>
      <c r="K18" s="178">
        <v>0</v>
      </c>
      <c r="L18" s="178">
        <v>0</v>
      </c>
      <c r="M18" s="178">
        <v>0</v>
      </c>
      <c r="N18" s="178">
        <v>24621</v>
      </c>
      <c r="O18" s="177">
        <v>84.33871133490905</v>
      </c>
      <c r="P18"/>
    </row>
    <row r="19" spans="1:16" ht="15.75" customHeight="1">
      <c r="A19" s="57"/>
      <c r="B19" s="170" t="s">
        <v>232</v>
      </c>
      <c r="C19" s="179">
        <v>13760</v>
      </c>
      <c r="D19" s="178">
        <v>4929</v>
      </c>
      <c r="E19" s="178">
        <v>0</v>
      </c>
      <c r="F19" s="178">
        <v>2327</v>
      </c>
      <c r="G19" s="178">
        <v>0</v>
      </c>
      <c r="H19" s="178">
        <v>0</v>
      </c>
      <c r="I19" s="178">
        <v>0</v>
      </c>
      <c r="J19" s="178">
        <v>0</v>
      </c>
      <c r="K19" s="178">
        <v>0</v>
      </c>
      <c r="L19" s="178">
        <v>1707</v>
      </c>
      <c r="M19" s="178">
        <v>0</v>
      </c>
      <c r="N19" s="178">
        <v>4797</v>
      </c>
      <c r="O19" s="177">
        <v>55.92813884485632</v>
      </c>
      <c r="P19"/>
    </row>
    <row r="20" spans="1:16" ht="15.75" customHeight="1">
      <c r="A20" s="57"/>
      <c r="B20" s="170" t="s">
        <v>176</v>
      </c>
      <c r="C20" s="179">
        <v>26696</v>
      </c>
      <c r="D20" s="178">
        <v>10028</v>
      </c>
      <c r="E20" s="178">
        <v>0</v>
      </c>
      <c r="F20" s="178">
        <v>3481</v>
      </c>
      <c r="G20" s="178">
        <v>0</v>
      </c>
      <c r="H20" s="178">
        <v>0</v>
      </c>
      <c r="I20" s="178">
        <v>0</v>
      </c>
      <c r="J20" s="178">
        <v>0</v>
      </c>
      <c r="K20" s="178">
        <v>0</v>
      </c>
      <c r="L20" s="178">
        <v>3471</v>
      </c>
      <c r="M20" s="178">
        <v>0</v>
      </c>
      <c r="N20" s="178">
        <v>9716</v>
      </c>
      <c r="O20" s="177">
        <v>132.4797776785271</v>
      </c>
      <c r="P20"/>
    </row>
    <row r="21" spans="1:16" ht="15.75" customHeight="1">
      <c r="A21" s="57"/>
      <c r="B21" s="170" t="s">
        <v>231</v>
      </c>
      <c r="C21" s="179">
        <v>22911</v>
      </c>
      <c r="D21" s="178">
        <v>9831</v>
      </c>
      <c r="E21" s="178">
        <v>0</v>
      </c>
      <c r="F21" s="178">
        <v>1583</v>
      </c>
      <c r="G21" s="178">
        <v>0</v>
      </c>
      <c r="H21" s="178">
        <v>0</v>
      </c>
      <c r="I21" s="178">
        <v>0</v>
      </c>
      <c r="J21" s="178">
        <v>0</v>
      </c>
      <c r="K21" s="178">
        <v>0</v>
      </c>
      <c r="L21" s="178">
        <v>3199</v>
      </c>
      <c r="M21" s="178">
        <v>0</v>
      </c>
      <c r="N21" s="178">
        <v>8298</v>
      </c>
      <c r="O21" s="177">
        <v>97.05172194688016</v>
      </c>
      <c r="P21"/>
    </row>
    <row r="22" spans="1:16" ht="15.75" customHeight="1">
      <c r="A22" s="57"/>
      <c r="B22" s="170" t="s">
        <v>230</v>
      </c>
      <c r="C22" s="179">
        <v>37203</v>
      </c>
      <c r="D22" s="178">
        <v>18501</v>
      </c>
      <c r="E22" s="178">
        <v>0</v>
      </c>
      <c r="F22" s="178">
        <v>5340</v>
      </c>
      <c r="G22" s="178">
        <v>0</v>
      </c>
      <c r="H22" s="178">
        <v>0</v>
      </c>
      <c r="I22" s="178">
        <v>0</v>
      </c>
      <c r="J22" s="178">
        <v>0</v>
      </c>
      <c r="K22" s="178">
        <v>0</v>
      </c>
      <c r="L22" s="178">
        <v>1681</v>
      </c>
      <c r="M22" s="178">
        <v>0</v>
      </c>
      <c r="N22" s="178">
        <v>11681</v>
      </c>
      <c r="O22" s="177">
        <v>114.91274131274132</v>
      </c>
      <c r="P22"/>
    </row>
    <row r="23" spans="1:16" ht="15.75" customHeight="1">
      <c r="A23" s="57" t="s">
        <v>173</v>
      </c>
      <c r="B23" s="170" t="s">
        <v>172</v>
      </c>
      <c r="C23" s="179">
        <v>18582</v>
      </c>
      <c r="D23" s="178">
        <v>8489</v>
      </c>
      <c r="E23" s="178">
        <v>0</v>
      </c>
      <c r="F23" s="178">
        <v>775</v>
      </c>
      <c r="G23" s="178">
        <v>0</v>
      </c>
      <c r="H23" s="178">
        <v>0</v>
      </c>
      <c r="I23" s="178">
        <v>0</v>
      </c>
      <c r="J23" s="178">
        <v>0</v>
      </c>
      <c r="K23" s="178">
        <v>0</v>
      </c>
      <c r="L23" s="178">
        <v>2216</v>
      </c>
      <c r="M23" s="178">
        <v>0</v>
      </c>
      <c r="N23" s="178">
        <v>7102</v>
      </c>
      <c r="O23" s="177">
        <v>95.46855733662144</v>
      </c>
      <c r="P23"/>
    </row>
    <row r="24" spans="1:16" ht="15.75" customHeight="1">
      <c r="A24" s="170"/>
      <c r="B24" s="170" t="s">
        <v>171</v>
      </c>
      <c r="C24" s="179">
        <v>32223</v>
      </c>
      <c r="D24" s="178">
        <v>8096</v>
      </c>
      <c r="E24" s="178">
        <v>0</v>
      </c>
      <c r="F24" s="178">
        <v>1811</v>
      </c>
      <c r="G24" s="178">
        <v>0</v>
      </c>
      <c r="H24" s="178">
        <v>0</v>
      </c>
      <c r="I24" s="178">
        <v>0</v>
      </c>
      <c r="J24" s="178">
        <v>0</v>
      </c>
      <c r="K24" s="178">
        <v>0</v>
      </c>
      <c r="L24" s="178">
        <v>1715</v>
      </c>
      <c r="M24" s="178">
        <v>0</v>
      </c>
      <c r="N24" s="178">
        <v>20601</v>
      </c>
      <c r="O24" s="177">
        <v>168.29268292682926</v>
      </c>
      <c r="P24"/>
    </row>
    <row r="25" spans="1:16" ht="15.75" customHeight="1">
      <c r="A25" s="9"/>
      <c r="B25" s="170" t="s">
        <v>170</v>
      </c>
      <c r="C25" s="179">
        <v>70175</v>
      </c>
      <c r="D25" s="178">
        <v>44760</v>
      </c>
      <c r="E25" s="178">
        <v>489</v>
      </c>
      <c r="F25" s="178">
        <v>710</v>
      </c>
      <c r="G25" s="178">
        <v>0</v>
      </c>
      <c r="H25" s="178">
        <v>180</v>
      </c>
      <c r="I25" s="178">
        <v>0</v>
      </c>
      <c r="J25" s="178">
        <v>736</v>
      </c>
      <c r="K25" s="178">
        <v>0</v>
      </c>
      <c r="L25" s="178">
        <v>6295</v>
      </c>
      <c r="M25" s="178">
        <v>0</v>
      </c>
      <c r="N25" s="178">
        <v>17005</v>
      </c>
      <c r="O25" s="177">
        <v>108.39009622661911</v>
      </c>
      <c r="P25"/>
    </row>
    <row r="26" spans="1:15" ht="6" customHeight="1" thickBot="1">
      <c r="A26" s="17"/>
      <c r="B26" s="17"/>
      <c r="C26" s="26"/>
      <c r="D26" s="17"/>
      <c r="E26" s="30"/>
      <c r="F26" s="30"/>
      <c r="G26" s="30"/>
      <c r="H26" s="30"/>
      <c r="I26" s="30"/>
      <c r="J26" s="30"/>
      <c r="K26" s="30"/>
      <c r="L26" s="30"/>
      <c r="M26" s="30"/>
      <c r="N26" s="30"/>
      <c r="O26" s="30"/>
    </row>
    <row r="27" spans="1:15" ht="18" customHeight="1">
      <c r="A27" s="18" t="s">
        <v>229</v>
      </c>
      <c r="B27" s="9"/>
      <c r="C27" s="9"/>
      <c r="D27" s="5"/>
      <c r="E27" s="19"/>
      <c r="F27" s="19"/>
      <c r="G27" s="19"/>
      <c r="H27" s="19"/>
      <c r="I27" s="19"/>
      <c r="J27" s="19"/>
      <c r="K27" s="19"/>
      <c r="L27" s="19"/>
      <c r="M27" s="19"/>
      <c r="N27" s="19"/>
      <c r="O27" s="19"/>
    </row>
    <row r="28" ht="13.5">
      <c r="A28" s="20" t="s">
        <v>228</v>
      </c>
    </row>
  </sheetData>
  <sheetProtection/>
  <mergeCells count="15">
    <mergeCell ref="A3:H3"/>
    <mergeCell ref="D5:E5"/>
    <mergeCell ref="F5:H5"/>
    <mergeCell ref="N5:N6"/>
    <mergeCell ref="I5:K5"/>
    <mergeCell ref="L5:M5"/>
    <mergeCell ref="I3:J3"/>
    <mergeCell ref="A12:B12"/>
    <mergeCell ref="A8:B8"/>
    <mergeCell ref="A9:B9"/>
    <mergeCell ref="A10:B10"/>
    <mergeCell ref="A11:B11"/>
    <mergeCell ref="O5:O6"/>
    <mergeCell ref="C5:C6"/>
    <mergeCell ref="A5:B6"/>
  </mergeCells>
  <printOptions/>
  <pageMargins left="0.6692913385826772" right="0.6692913385826772" top="0.3937007874015748" bottom="0.6692913385826772" header="0.5118110236220472" footer="0.1968503937007874"/>
  <pageSetup fitToWidth="0" fitToHeight="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view="pageBreakPreview" zoomScaleNormal="90" zoomScaleSheetLayoutView="100" zoomScalePageLayoutView="0" workbookViewId="0" topLeftCell="A5">
      <selection activeCell="D23" sqref="D23"/>
    </sheetView>
  </sheetViews>
  <sheetFormatPr defaultColWidth="9.00390625" defaultRowHeight="13.5"/>
  <cols>
    <col min="1" max="2" width="9.625" style="20" customWidth="1"/>
    <col min="3" max="3" width="22.625" style="20" customWidth="1"/>
    <col min="4" max="5" width="22.625" style="2" customWidth="1"/>
    <col min="6" max="10" width="17.625" style="2" customWidth="1"/>
    <col min="11" max="11" width="15.00390625" style="2" customWidth="1"/>
    <col min="12" max="12" width="7.625" style="8" customWidth="1"/>
    <col min="13" max="16384" width="9.00390625" style="8" customWidth="1"/>
  </cols>
  <sheetData>
    <row r="1" spans="1:11" ht="30" customHeight="1">
      <c r="A1" s="23"/>
      <c r="B1" s="9"/>
      <c r="C1" s="9"/>
      <c r="D1" s="5"/>
      <c r="E1" s="5"/>
      <c r="F1" s="5"/>
      <c r="G1" s="5"/>
      <c r="H1" s="5"/>
      <c r="I1" s="5"/>
      <c r="J1" s="5"/>
      <c r="K1" s="5"/>
    </row>
    <row r="2" spans="1:11" ht="24.75" customHeight="1">
      <c r="A2" s="293" t="s">
        <v>259</v>
      </c>
      <c r="B2" s="293"/>
      <c r="C2" s="293"/>
      <c r="D2" s="293"/>
      <c r="E2" s="293"/>
      <c r="H2" s="19"/>
      <c r="I2" s="19"/>
      <c r="J2" s="19"/>
      <c r="K2" s="19"/>
    </row>
    <row r="3" spans="1:11" ht="16.5" customHeight="1" thickBot="1">
      <c r="A3" s="9"/>
      <c r="B3" s="9"/>
      <c r="C3" s="9"/>
      <c r="D3" s="5"/>
      <c r="E3" s="19"/>
      <c r="F3" s="19"/>
      <c r="G3" s="19"/>
      <c r="H3" s="19"/>
      <c r="I3" s="19"/>
      <c r="J3" s="57" t="s">
        <v>247</v>
      </c>
      <c r="K3" s="19"/>
    </row>
    <row r="4" spans="1:11" ht="18" customHeight="1">
      <c r="A4" s="296" t="s">
        <v>246</v>
      </c>
      <c r="B4" s="305"/>
      <c r="C4" s="378" t="s">
        <v>245</v>
      </c>
      <c r="D4" s="335" t="s">
        <v>258</v>
      </c>
      <c r="E4" s="358"/>
      <c r="F4" s="358" t="s">
        <v>257</v>
      </c>
      <c r="G4" s="358"/>
      <c r="H4" s="358"/>
      <c r="I4" s="340"/>
      <c r="J4" s="385" t="s">
        <v>256</v>
      </c>
      <c r="K4" s="8"/>
    </row>
    <row r="5" spans="1:11" ht="24" customHeight="1">
      <c r="A5" s="303"/>
      <c r="B5" s="307"/>
      <c r="C5" s="379"/>
      <c r="D5" s="173" t="s">
        <v>216</v>
      </c>
      <c r="E5" s="71" t="s">
        <v>235</v>
      </c>
      <c r="F5" s="198" t="s">
        <v>255</v>
      </c>
      <c r="G5" s="197" t="s">
        <v>254</v>
      </c>
      <c r="H5" s="197" t="s">
        <v>253</v>
      </c>
      <c r="I5" s="197" t="s">
        <v>252</v>
      </c>
      <c r="J5" s="386"/>
      <c r="K5" s="8"/>
    </row>
    <row r="6" spans="1:11" ht="6" customHeight="1">
      <c r="A6" s="9"/>
      <c r="B6" s="9"/>
      <c r="C6" s="184"/>
      <c r="D6" s="19"/>
      <c r="E6" s="19"/>
      <c r="F6" s="19"/>
      <c r="G6" s="19"/>
      <c r="H6" s="19"/>
      <c r="I6" s="19"/>
      <c r="K6" s="8"/>
    </row>
    <row r="7" spans="1:11" ht="15.75" customHeight="1">
      <c r="A7" s="333" t="s">
        <v>76</v>
      </c>
      <c r="B7" s="334"/>
      <c r="C7" s="169">
        <v>310949</v>
      </c>
      <c r="D7" s="168">
        <v>152774</v>
      </c>
      <c r="E7" s="168">
        <v>49360</v>
      </c>
      <c r="F7" s="168">
        <v>2911</v>
      </c>
      <c r="G7" s="168">
        <v>5650</v>
      </c>
      <c r="H7" s="168">
        <v>53224</v>
      </c>
      <c r="I7" s="168">
        <v>47030</v>
      </c>
      <c r="J7" s="196">
        <v>100</v>
      </c>
      <c r="K7" s="8"/>
    </row>
    <row r="8" spans="1:11" ht="15.75" customHeight="1">
      <c r="A8" s="333" t="s">
        <v>59</v>
      </c>
      <c r="B8" s="334"/>
      <c r="C8" s="169">
        <v>270260</v>
      </c>
      <c r="D8" s="168">
        <v>150849</v>
      </c>
      <c r="E8" s="168">
        <v>44284</v>
      </c>
      <c r="F8" s="168">
        <v>2953</v>
      </c>
      <c r="G8" s="168">
        <v>6723</v>
      </c>
      <c r="H8" s="168">
        <v>51428</v>
      </c>
      <c r="I8" s="168">
        <v>14023</v>
      </c>
      <c r="J8" s="196">
        <f>(C8/$C$7)*100</f>
        <v>86.91457441574019</v>
      </c>
      <c r="K8" s="8"/>
    </row>
    <row r="9" spans="1:11" ht="15.75" customHeight="1">
      <c r="A9" s="333" t="s">
        <v>58</v>
      </c>
      <c r="B9" s="334"/>
      <c r="C9" s="169">
        <v>179882</v>
      </c>
      <c r="D9" s="168">
        <v>102636</v>
      </c>
      <c r="E9" s="168">
        <v>30345</v>
      </c>
      <c r="F9" s="168">
        <v>2176</v>
      </c>
      <c r="G9" s="168">
        <v>5263</v>
      </c>
      <c r="H9" s="168">
        <v>35348</v>
      </c>
      <c r="I9" s="168">
        <v>4114</v>
      </c>
      <c r="J9" s="196">
        <f>(C9/$C$7)*100</f>
        <v>57.849357933294534</v>
      </c>
      <c r="K9" s="8"/>
    </row>
    <row r="10" spans="1:11" ht="15.75" customHeight="1">
      <c r="A10" s="333" t="s">
        <v>57</v>
      </c>
      <c r="B10" s="334"/>
      <c r="C10" s="169">
        <v>230759</v>
      </c>
      <c r="D10" s="168">
        <v>123747</v>
      </c>
      <c r="E10" s="168">
        <v>37057</v>
      </c>
      <c r="F10" s="168">
        <v>2714</v>
      </c>
      <c r="G10" s="168">
        <v>5667</v>
      </c>
      <c r="H10" s="168">
        <v>45162</v>
      </c>
      <c r="I10" s="168">
        <v>16412</v>
      </c>
      <c r="J10" s="196">
        <f>(C10/$C$7)*100</f>
        <v>74.21120505291864</v>
      </c>
      <c r="K10" s="8"/>
    </row>
    <row r="11" spans="1:11" ht="15.75" customHeight="1">
      <c r="A11" s="316" t="s">
        <v>56</v>
      </c>
      <c r="B11" s="337"/>
      <c r="C11" s="171">
        <v>242399</v>
      </c>
      <c r="D11" s="171">
        <v>132318</v>
      </c>
      <c r="E11" s="171">
        <v>38576</v>
      </c>
      <c r="F11" s="171">
        <v>3063</v>
      </c>
      <c r="G11" s="171">
        <v>5524</v>
      </c>
      <c r="H11" s="171">
        <v>44719</v>
      </c>
      <c r="I11" s="171">
        <v>18199</v>
      </c>
      <c r="J11" s="195">
        <f>(C11/$C$7)*100</f>
        <v>77.95458419226304</v>
      </c>
      <c r="K11" s="8"/>
    </row>
    <row r="12" spans="1:11" ht="6" customHeight="1">
      <c r="A12" s="170"/>
      <c r="B12" s="170"/>
      <c r="C12" s="169"/>
      <c r="D12" s="168"/>
      <c r="E12" s="168"/>
      <c r="F12" s="194"/>
      <c r="G12" s="194"/>
      <c r="H12" s="194"/>
      <c r="I12" s="194"/>
      <c r="J12" s="180"/>
      <c r="K12" s="8"/>
    </row>
    <row r="13" spans="1:11" ht="15.75" customHeight="1">
      <c r="A13" s="57" t="s">
        <v>183</v>
      </c>
      <c r="B13" s="192" t="s">
        <v>182</v>
      </c>
      <c r="C13" s="159">
        <v>14689</v>
      </c>
      <c r="D13" s="159">
        <v>7940</v>
      </c>
      <c r="E13" s="159">
        <v>2776</v>
      </c>
      <c r="F13" s="159">
        <v>209</v>
      </c>
      <c r="G13" s="159">
        <v>444</v>
      </c>
      <c r="H13" s="159">
        <v>3135</v>
      </c>
      <c r="I13" s="159">
        <v>185</v>
      </c>
      <c r="J13" s="193">
        <v>51.643638153499985</v>
      </c>
      <c r="K13" s="8"/>
    </row>
    <row r="14" spans="1:11" ht="15.75" customHeight="1">
      <c r="A14" s="57"/>
      <c r="B14" s="192" t="s">
        <v>181</v>
      </c>
      <c r="C14" s="159">
        <v>29248</v>
      </c>
      <c r="D14" s="159">
        <v>16426</v>
      </c>
      <c r="E14" s="159">
        <v>5339</v>
      </c>
      <c r="F14" s="159">
        <v>306</v>
      </c>
      <c r="G14" s="159">
        <v>586</v>
      </c>
      <c r="H14" s="159">
        <v>5860</v>
      </c>
      <c r="I14" s="159">
        <v>731</v>
      </c>
      <c r="J14" s="191">
        <v>61.32427559022099</v>
      </c>
      <c r="K14" s="8"/>
    </row>
    <row r="15" spans="1:11" ht="15.75" customHeight="1">
      <c r="A15" s="57"/>
      <c r="B15" s="192" t="s">
        <v>180</v>
      </c>
      <c r="C15" s="159">
        <v>16715</v>
      </c>
      <c r="D15" s="159">
        <v>5509</v>
      </c>
      <c r="E15" s="159">
        <v>1586</v>
      </c>
      <c r="F15" s="159">
        <v>185</v>
      </c>
      <c r="G15" s="159">
        <v>390</v>
      </c>
      <c r="H15" s="159">
        <v>1981</v>
      </c>
      <c r="I15" s="159">
        <v>7064</v>
      </c>
      <c r="J15" s="191">
        <v>64.10600598297155</v>
      </c>
      <c r="K15" s="8"/>
    </row>
    <row r="16" spans="1:11" ht="15.75" customHeight="1">
      <c r="A16" s="57"/>
      <c r="B16" s="192" t="s">
        <v>234</v>
      </c>
      <c r="C16" s="159">
        <v>12618</v>
      </c>
      <c r="D16" s="159">
        <v>6983</v>
      </c>
      <c r="E16" s="159">
        <v>2254</v>
      </c>
      <c r="F16" s="159">
        <v>146</v>
      </c>
      <c r="G16" s="159">
        <v>274</v>
      </c>
      <c r="H16" s="159">
        <v>2501</v>
      </c>
      <c r="I16" s="159">
        <v>460</v>
      </c>
      <c r="J16" s="191">
        <v>70.2796034309903</v>
      </c>
      <c r="K16" s="8"/>
    </row>
    <row r="17" spans="1:11" ht="15.75" customHeight="1">
      <c r="A17" s="57"/>
      <c r="B17" s="192" t="s">
        <v>233</v>
      </c>
      <c r="C17" s="159">
        <v>26702</v>
      </c>
      <c r="D17" s="159">
        <v>13747</v>
      </c>
      <c r="E17" s="159">
        <v>5388</v>
      </c>
      <c r="F17" s="159">
        <v>302</v>
      </c>
      <c r="G17" s="159">
        <v>543</v>
      </c>
      <c r="H17" s="159">
        <v>5168</v>
      </c>
      <c r="I17" s="159">
        <v>1554</v>
      </c>
      <c r="J17" s="191">
        <v>80.4349790643733</v>
      </c>
      <c r="K17" s="8"/>
    </row>
    <row r="18" spans="1:11" ht="15.75" customHeight="1">
      <c r="A18" s="57"/>
      <c r="B18" s="192" t="s">
        <v>232</v>
      </c>
      <c r="C18" s="159">
        <v>13269</v>
      </c>
      <c r="D18" s="159">
        <v>8150</v>
      </c>
      <c r="E18" s="159">
        <v>1783</v>
      </c>
      <c r="F18" s="159">
        <v>159</v>
      </c>
      <c r="G18" s="159">
        <v>342</v>
      </c>
      <c r="H18" s="159">
        <v>2399</v>
      </c>
      <c r="I18" s="159">
        <v>436</v>
      </c>
      <c r="J18" s="191">
        <v>70.06917674394043</v>
      </c>
      <c r="K18" s="8"/>
    </row>
    <row r="19" spans="1:11" ht="15.75" customHeight="1">
      <c r="A19" s="57"/>
      <c r="B19" s="192" t="s">
        <v>176</v>
      </c>
      <c r="C19" s="159">
        <v>23039</v>
      </c>
      <c r="D19" s="159">
        <v>12289</v>
      </c>
      <c r="E19" s="159">
        <v>4476</v>
      </c>
      <c r="F19" s="159">
        <v>347</v>
      </c>
      <c r="G19" s="159">
        <v>750</v>
      </c>
      <c r="H19" s="159">
        <v>4530</v>
      </c>
      <c r="I19" s="159">
        <v>647</v>
      </c>
      <c r="J19" s="191">
        <v>135.66717701095277</v>
      </c>
      <c r="K19" s="8"/>
    </row>
    <row r="20" spans="1:11" ht="15.75" customHeight="1">
      <c r="A20" s="57"/>
      <c r="B20" s="192" t="s">
        <v>231</v>
      </c>
      <c r="C20" s="159">
        <v>23198</v>
      </c>
      <c r="D20" s="159">
        <v>10972</v>
      </c>
      <c r="E20" s="159">
        <v>2779</v>
      </c>
      <c r="F20" s="159">
        <v>336</v>
      </c>
      <c r="G20" s="159">
        <v>535</v>
      </c>
      <c r="H20" s="159">
        <v>3587</v>
      </c>
      <c r="I20" s="159">
        <v>4989</v>
      </c>
      <c r="J20" s="191">
        <v>75.91465410039923</v>
      </c>
      <c r="K20" s="8"/>
    </row>
    <row r="21" spans="1:11" ht="15.75" customHeight="1">
      <c r="A21" s="57"/>
      <c r="B21" s="192" t="s">
        <v>230</v>
      </c>
      <c r="C21" s="159">
        <v>27577</v>
      </c>
      <c r="D21" s="159">
        <v>19249</v>
      </c>
      <c r="E21" s="159">
        <v>3416</v>
      </c>
      <c r="F21" s="159">
        <v>381</v>
      </c>
      <c r="G21" s="159">
        <v>379</v>
      </c>
      <c r="H21" s="159">
        <v>3900</v>
      </c>
      <c r="I21" s="159">
        <v>252</v>
      </c>
      <c r="J21" s="191">
        <v>88.64922206506365</v>
      </c>
      <c r="K21" s="8"/>
    </row>
    <row r="22" spans="1:11" ht="15.75" customHeight="1">
      <c r="A22" s="57" t="s">
        <v>173</v>
      </c>
      <c r="B22" s="192" t="s">
        <v>172</v>
      </c>
      <c r="C22" s="159">
        <v>21034</v>
      </c>
      <c r="D22" s="159">
        <v>13057</v>
      </c>
      <c r="E22" s="159">
        <v>2951</v>
      </c>
      <c r="F22" s="159">
        <v>287</v>
      </c>
      <c r="G22" s="159">
        <v>313</v>
      </c>
      <c r="H22" s="159">
        <v>3960</v>
      </c>
      <c r="I22" s="159">
        <v>466</v>
      </c>
      <c r="J22" s="191">
        <v>92.54256676492587</v>
      </c>
      <c r="K22" s="8"/>
    </row>
    <row r="23" spans="1:11" ht="15.75" customHeight="1">
      <c r="A23" s="170"/>
      <c r="B23" s="192" t="s">
        <v>171</v>
      </c>
      <c r="C23" s="159">
        <v>13916</v>
      </c>
      <c r="D23" s="159">
        <v>7774</v>
      </c>
      <c r="E23" s="159">
        <v>1835</v>
      </c>
      <c r="F23" s="159">
        <v>141</v>
      </c>
      <c r="G23" s="159">
        <v>417</v>
      </c>
      <c r="H23" s="159">
        <v>3295</v>
      </c>
      <c r="I23" s="159">
        <v>454</v>
      </c>
      <c r="J23" s="191">
        <v>90.01293661060802</v>
      </c>
      <c r="K23" s="8"/>
    </row>
    <row r="24" spans="1:11" ht="15.75" customHeight="1">
      <c r="A24" s="9"/>
      <c r="B24" s="192" t="s">
        <v>170</v>
      </c>
      <c r="C24" s="159">
        <v>20394</v>
      </c>
      <c r="D24" s="159">
        <v>10222</v>
      </c>
      <c r="E24" s="159">
        <v>3993</v>
      </c>
      <c r="F24" s="159">
        <v>264</v>
      </c>
      <c r="G24" s="159">
        <v>551</v>
      </c>
      <c r="H24" s="159">
        <v>4403</v>
      </c>
      <c r="I24" s="159">
        <v>961</v>
      </c>
      <c r="J24" s="191">
        <v>64.40956321258251</v>
      </c>
      <c r="K24" s="8"/>
    </row>
    <row r="25" spans="1:11" ht="6" customHeight="1" thickBot="1">
      <c r="A25" s="17"/>
      <c r="B25" s="17"/>
      <c r="C25" s="26"/>
      <c r="D25" s="17"/>
      <c r="E25" s="30"/>
      <c r="F25" s="30"/>
      <c r="G25" s="30"/>
      <c r="H25" s="30"/>
      <c r="I25" s="30"/>
      <c r="J25" s="30"/>
      <c r="K25" s="8"/>
    </row>
    <row r="26" spans="1:11" ht="18" customHeight="1">
      <c r="A26" s="190" t="s">
        <v>251</v>
      </c>
      <c r="B26" s="9"/>
      <c r="C26" s="9"/>
      <c r="D26" s="9"/>
      <c r="E26" s="5"/>
      <c r="F26" s="45" t="s">
        <v>250</v>
      </c>
      <c r="G26" s="5"/>
      <c r="H26" s="5"/>
      <c r="I26" s="5"/>
      <c r="J26" s="5"/>
      <c r="K26" s="5"/>
    </row>
    <row r="27" spans="1:11" s="185" customFormat="1" ht="15" customHeight="1">
      <c r="A27" s="189" t="s">
        <v>249</v>
      </c>
      <c r="B27" s="186"/>
      <c r="C27" s="188"/>
      <c r="D27" s="186"/>
      <c r="E27" s="186"/>
      <c r="F27" s="187"/>
      <c r="G27" s="186"/>
      <c r="H27" s="186"/>
      <c r="I27" s="186"/>
      <c r="J27" s="186"/>
      <c r="K27" s="186"/>
    </row>
    <row r="28" ht="15" customHeight="1"/>
    <row r="29" ht="13.5">
      <c r="D29" s="159"/>
    </row>
  </sheetData>
  <sheetProtection/>
  <mergeCells count="11">
    <mergeCell ref="F4:I4"/>
    <mergeCell ref="J4:J5"/>
    <mergeCell ref="D4:E4"/>
    <mergeCell ref="A11:B11"/>
    <mergeCell ref="C4:C5"/>
    <mergeCell ref="A4:B5"/>
    <mergeCell ref="A7:B7"/>
    <mergeCell ref="A2:E2"/>
    <mergeCell ref="A8:B8"/>
    <mergeCell ref="A9:B9"/>
    <mergeCell ref="A10:B10"/>
  </mergeCells>
  <printOptions/>
  <pageMargins left="0.6692913385826772" right="0.6692913385826772" top="0.3937007874015748" bottom="0.6692913385826772" header="0.5118110236220472" footer="0.1968503937007874"/>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Windows ユーザー</cp:lastModifiedBy>
  <cp:lastPrinted>2024-03-06T01:56:23Z</cp:lastPrinted>
  <dcterms:created xsi:type="dcterms:W3CDTF">2001-02-09T06:42:36Z</dcterms:created>
  <dcterms:modified xsi:type="dcterms:W3CDTF">2024-03-06T01:57:03Z</dcterms:modified>
  <cp:category/>
  <cp:version/>
  <cp:contentType/>
  <cp:contentStatus/>
</cp:coreProperties>
</file>