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65" firstSheet="1" activeTab="1"/>
  </bookViews>
  <sheets>
    <sheet name="　定期報告書（用紙）　" sheetId="1" state="hidden" r:id="rId1"/>
    <sheet name="　定期報告書" sheetId="2" r:id="rId2"/>
    <sheet name="　定期報告書（入力例）　" sheetId="3" r:id="rId3"/>
    <sheet name="　定期報告書（用紙）　 (2)" sheetId="4" state="hidden" r:id="rId4"/>
  </sheets>
  <definedNames>
    <definedName name="_xlnm.Print_Area" localSheetId="1">'　定期報告書'!$A$1:$M$35</definedName>
    <definedName name="_xlnm.Print_Area" localSheetId="2">'　定期報告書（入力例）　'!$A$1:$M$35</definedName>
    <definedName name="_xlnm.Print_Area" localSheetId="0">'　定期報告書（用紙）　'!$A$1:$L$35</definedName>
    <definedName name="_xlnm.Print_Area" localSheetId="3">'　定期報告書（用紙）　 (2)'!$A$1:$L$35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  <author>KG000</author>
  </authors>
  <commentList>
    <comment ref="K6" authorId="0">
      <text>
        <r>
          <rPr>
            <b/>
            <sz val="9"/>
            <rFont val="MS P ゴシック"/>
            <family val="3"/>
          </rPr>
          <t>入居世帯の内訳をご入力ください。</t>
        </r>
      </text>
    </comment>
    <comment ref="K20" authorId="1">
      <text>
        <r>
          <rPr>
            <b/>
            <sz val="9"/>
            <rFont val="ＭＳ Ｐゴシック"/>
            <family val="3"/>
          </rPr>
          <t>入居戸数と同一であるかご確認ください。</t>
        </r>
      </text>
    </comment>
    <comment ref="J22" authorId="1">
      <text>
        <r>
          <rPr>
            <sz val="9"/>
            <rFont val="ＭＳ Ｐゴシック"/>
            <family val="3"/>
          </rPr>
          <t>入居契約者ご本人を除いた</t>
        </r>
        <r>
          <rPr>
            <b/>
            <sz val="9"/>
            <rFont val="ＭＳ Ｐゴシック"/>
            <family val="3"/>
          </rPr>
          <t>同居者人数</t>
        </r>
        <r>
          <rPr>
            <sz val="9"/>
            <rFont val="ＭＳ Ｐゴシック"/>
            <family val="3"/>
          </rPr>
          <t>をご入力ください。</t>
        </r>
      </text>
    </comment>
    <comment ref="G10" authorId="1">
      <text>
        <r>
          <rPr>
            <sz val="9"/>
            <rFont val="ＭＳ Ｐゴシック"/>
            <family val="3"/>
          </rPr>
          <t>同居者を除いた、</t>
        </r>
        <r>
          <rPr>
            <b/>
            <sz val="9"/>
            <rFont val="ＭＳ Ｐゴシック"/>
            <family val="3"/>
          </rPr>
          <t>契約者の人数</t>
        </r>
        <r>
          <rPr>
            <sz val="9"/>
            <rFont val="ＭＳ Ｐゴシック"/>
            <family val="3"/>
          </rPr>
          <t>をそれぞれご入力ください。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KG000</author>
  </authors>
  <commentList>
    <comment ref="K6" authorId="0">
      <text>
        <r>
          <rPr>
            <b/>
            <sz val="9"/>
            <rFont val="MS P ゴシック"/>
            <family val="3"/>
          </rPr>
          <t>入居世帯の内訳をご入力ください。</t>
        </r>
      </text>
    </comment>
    <comment ref="G10" authorId="1">
      <text>
        <r>
          <rPr>
            <sz val="9"/>
            <rFont val="ＭＳ Ｐゴシック"/>
            <family val="3"/>
          </rPr>
          <t>同居者を除いた、</t>
        </r>
        <r>
          <rPr>
            <b/>
            <sz val="9"/>
            <rFont val="ＭＳ Ｐゴシック"/>
            <family val="3"/>
          </rPr>
          <t>契約者の人数</t>
        </r>
        <r>
          <rPr>
            <sz val="9"/>
            <rFont val="ＭＳ Ｐゴシック"/>
            <family val="3"/>
          </rPr>
          <t>をそれぞれご入力ください。</t>
        </r>
      </text>
    </comment>
    <comment ref="L20" authorId="1">
      <text>
        <r>
          <rPr>
            <b/>
            <sz val="9"/>
            <rFont val="ＭＳ Ｐゴシック"/>
            <family val="3"/>
          </rPr>
          <t>入居戸数と同一であるかご確認ください。</t>
        </r>
      </text>
    </comment>
    <comment ref="J22" authorId="1">
      <text>
        <r>
          <rPr>
            <sz val="9"/>
            <rFont val="ＭＳ Ｐゴシック"/>
            <family val="3"/>
          </rPr>
          <t>入居契約者ご本人を除いた</t>
        </r>
        <r>
          <rPr>
            <b/>
            <sz val="9"/>
            <rFont val="ＭＳ Ｐゴシック"/>
            <family val="3"/>
          </rPr>
          <t>同居者人数</t>
        </r>
        <r>
          <rPr>
            <sz val="9"/>
            <rFont val="ＭＳ Ｐゴシック"/>
            <family val="3"/>
          </rPr>
          <t>をご入力ください。</t>
        </r>
      </text>
    </comment>
    <comment ref="E27" authorId="0">
      <text>
        <r>
          <rPr>
            <sz val="9"/>
            <rFont val="MS P ゴシック"/>
            <family val="3"/>
          </rPr>
          <t>直近の</t>
        </r>
        <r>
          <rPr>
            <b/>
            <sz val="9"/>
            <rFont val="MS P ゴシック"/>
            <family val="3"/>
          </rPr>
          <t>変更申請書等に登録のあるサービス</t>
        </r>
        <r>
          <rPr>
            <sz val="9"/>
            <rFont val="MS P ゴシック"/>
            <family val="3"/>
          </rPr>
          <t>について「有」とお答えください。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KG000</author>
  </authors>
  <commentList>
    <comment ref="K6" authorId="0">
      <text>
        <r>
          <rPr>
            <b/>
            <sz val="9"/>
            <rFont val="MS P ゴシック"/>
            <family val="3"/>
          </rPr>
          <t>入居世帯の内訳をご入力ください。</t>
        </r>
      </text>
    </comment>
    <comment ref="J22" authorId="1">
      <text>
        <r>
          <rPr>
            <sz val="9"/>
            <rFont val="ＭＳ Ｐゴシック"/>
            <family val="3"/>
          </rPr>
          <t>入居契約者ご本人を除いた</t>
        </r>
        <r>
          <rPr>
            <b/>
            <sz val="9"/>
            <rFont val="ＭＳ Ｐゴシック"/>
            <family val="3"/>
          </rPr>
          <t>同居者人数</t>
        </r>
        <r>
          <rPr>
            <sz val="9"/>
            <rFont val="ＭＳ Ｐゴシック"/>
            <family val="3"/>
          </rPr>
          <t>をご入力ください。</t>
        </r>
      </text>
    </comment>
    <comment ref="G10" authorId="1">
      <text>
        <r>
          <rPr>
            <sz val="9"/>
            <rFont val="ＭＳ Ｐゴシック"/>
            <family val="3"/>
          </rPr>
          <t>同居者を除いた、</t>
        </r>
        <r>
          <rPr>
            <b/>
            <sz val="9"/>
            <rFont val="ＭＳ Ｐゴシック"/>
            <family val="3"/>
          </rPr>
          <t>契約者の人数</t>
        </r>
        <r>
          <rPr>
            <sz val="9"/>
            <rFont val="ＭＳ Ｐゴシック"/>
            <family val="3"/>
          </rPr>
          <t>をそれぞれご入力ください。</t>
        </r>
      </text>
    </comment>
    <comment ref="L20" authorId="1">
      <text>
        <r>
          <rPr>
            <b/>
            <sz val="9"/>
            <rFont val="ＭＳ Ｐゴシック"/>
            <family val="3"/>
          </rPr>
          <t>入居戸数と同一であるかご確認ください。</t>
        </r>
      </text>
    </comment>
    <comment ref="E27" authorId="0">
      <text>
        <r>
          <rPr>
            <sz val="9"/>
            <rFont val="MS P ゴシック"/>
            <family val="3"/>
          </rPr>
          <t>直近の</t>
        </r>
        <r>
          <rPr>
            <b/>
            <sz val="9"/>
            <rFont val="MS P ゴシック"/>
            <family val="3"/>
          </rPr>
          <t>変更申請書等に登録のあるサービス</t>
        </r>
        <r>
          <rPr>
            <sz val="9"/>
            <rFont val="MS P ゴシック"/>
            <family val="3"/>
          </rPr>
          <t>について「有」とお答えください。</t>
        </r>
      </text>
    </comment>
  </commentList>
</comments>
</file>

<file path=xl/sharedStrings.xml><?xml version="1.0" encoding="utf-8"?>
<sst xmlns="http://schemas.openxmlformats.org/spreadsheetml/2006/main" count="527" uniqueCount="71">
  <si>
    <t>定期報告書（別紙２）</t>
  </si>
  <si>
    <t>人</t>
  </si>
  <si>
    <t>　状況把握・生活相談</t>
  </si>
  <si>
    <t>　食事の提供</t>
  </si>
  <si>
    <t>　入浴等の介護</t>
  </si>
  <si>
    <t>　調理等の家事</t>
  </si>
  <si>
    <t>　健康の維持増進</t>
  </si>
  <si>
    <t>％</t>
  </si>
  <si>
    <t>登録戸数</t>
  </si>
  <si>
    <t>戸</t>
  </si>
  <si>
    <t>（単身　　　　戸、夫婦　　　　戸、その他　　　　戸）</t>
  </si>
  <si>
    <t>入居人数</t>
  </si>
  <si>
    <t>　</t>
  </si>
  <si>
    <t>（平成　　年　　月　　日現在）</t>
  </si>
  <si>
    <t>60歳代</t>
  </si>
  <si>
    <t>70歳代</t>
  </si>
  <si>
    <t>２　サービスの利用状況</t>
  </si>
  <si>
    <t>サービスの有無</t>
  </si>
  <si>
    <t>有　□</t>
  </si>
  <si>
    <t>無　□</t>
  </si>
  <si>
    <t>その他（　　　　　　　　　）</t>
  </si>
  <si>
    <t>利用者</t>
  </si>
  <si>
    <t>３　併設施設の利用状況</t>
  </si>
  <si>
    <t>施設名</t>
  </si>
  <si>
    <t>80歳以上</t>
  </si>
  <si>
    <t>入居率</t>
  </si>
  <si>
    <t>入居戸数</t>
  </si>
  <si>
    <t>60歳未満（注）</t>
  </si>
  <si>
    <t>（注）要介護認定または要支援認定を受けている60歳未満の者</t>
  </si>
  <si>
    <t>　　うち配偶者</t>
  </si>
  <si>
    <t>　　うち60歳以上の親族</t>
  </si>
  <si>
    <t>　　うち要介護・要支援認定を受けている60歳未満の親族</t>
  </si>
  <si>
    <t>同居者</t>
  </si>
  <si>
    <t>施設を利用している
入居者</t>
  </si>
  <si>
    <r>
      <t xml:space="preserve">       </t>
    </r>
    <r>
      <rPr>
        <sz val="12"/>
        <rFont val="ＭＳ 明朝"/>
        <family val="1"/>
      </rPr>
      <t>入居者の情報について、以下の表に内容を記載してください。</t>
    </r>
  </si>
  <si>
    <t>１　入居者数・年齢層</t>
  </si>
  <si>
    <t>（入居戸数/登録戸数・少数点以下四捨五入）</t>
  </si>
  <si>
    <t>　</t>
  </si>
  <si>
    <t>自立</t>
  </si>
  <si>
    <t>要支援</t>
  </si>
  <si>
    <t>男性小計</t>
  </si>
  <si>
    <t>女性小計</t>
  </si>
  <si>
    <t>合計</t>
  </si>
  <si>
    <t>男
性</t>
  </si>
  <si>
    <t>女
性</t>
  </si>
  <si>
    <t>要介護</t>
  </si>
  <si>
    <t>人（入居契約者・同居者の合計）</t>
  </si>
  <si>
    <t>入居契約者計
（男性＋女性）</t>
  </si>
  <si>
    <t>入居契約者（同居者除く）</t>
  </si>
  <si>
    <t>人</t>
  </si>
  <si>
    <t>　同居人数　(入居契約者除く)</t>
  </si>
  <si>
    <r>
      <t>人</t>
    </r>
    <r>
      <rPr>
        <u val="single"/>
        <sz val="11"/>
        <rFont val="ＭＳ Ｐゴシック"/>
        <family val="3"/>
      </rPr>
      <t>（入居契約者・同居者の合計）</t>
    </r>
  </si>
  <si>
    <r>
      <t>入居契約者</t>
    </r>
    <r>
      <rPr>
        <u val="single"/>
        <sz val="11"/>
        <rFont val="ＭＳ Ｐゴシック"/>
        <family val="3"/>
      </rPr>
      <t>（同居者除く）</t>
    </r>
  </si>
  <si>
    <r>
      <t>　同居人数</t>
    </r>
    <r>
      <rPr>
        <u val="single"/>
        <sz val="10"/>
        <rFont val="ＭＳ Ｐゴシック"/>
        <family val="3"/>
      </rPr>
      <t>　(入居契約者除く)</t>
    </r>
  </si>
  <si>
    <t>％</t>
  </si>
  <si>
    <t>　</t>
  </si>
  <si>
    <t>　　うち要介護・要支援認定を受けている60歳未満の親族</t>
  </si>
  <si>
    <t>　</t>
  </si>
  <si>
    <t>※黄色塗りつぶしセルへの入力により、入居率等が自動で計算されます。</t>
  </si>
  <si>
    <t>（単身　　　　</t>
  </si>
  <si>
    <t>夫婦</t>
  </si>
  <si>
    <t>その他</t>
  </si>
  <si>
    <t>）</t>
  </si>
  <si>
    <t>（令和元年７月1日現在）</t>
  </si>
  <si>
    <t>デイサービス浜松</t>
  </si>
  <si>
    <t>無　☑</t>
  </si>
  <si>
    <t>有　☑</t>
  </si>
  <si>
    <t>入居
契約者計</t>
  </si>
  <si>
    <t>（令和</t>
  </si>
  <si>
    <t>年</t>
  </si>
  <si>
    <t>７月１日現在）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</si>
</sst>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_ "/>
    <numFmt numFmtId="182" formatCode="&quot;人&quot;"/>
    <numFmt numFmtId="183" formatCode="&quot;○人&quot;"/>
    <numFmt numFmtId="184" formatCode="0_ "/>
    <numFmt numFmtId="185" formatCode="General&quot;戸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u val="single"/>
      <sz val="9"/>
      <name val="ＭＳ Ｐゴシック"/>
      <family val="3"/>
    </font>
    <font>
      <b/>
      <sz val="9"/>
      <name val="MS P 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right" vertical="center"/>
    </xf>
    <xf numFmtId="0" fontId="5" fillId="0" borderId="48" xfId="0" applyNumberFormat="1" applyFont="1" applyFill="1" applyBorder="1" applyAlignment="1">
      <alignment horizontal="right" vertical="center"/>
    </xf>
    <xf numFmtId="0" fontId="5" fillId="0" borderId="48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 textRotation="255"/>
    </xf>
    <xf numFmtId="0" fontId="0" fillId="0" borderId="29" xfId="0" applyFill="1" applyBorder="1" applyAlignment="1">
      <alignment vertical="center"/>
    </xf>
    <xf numFmtId="0" fontId="0" fillId="0" borderId="50" xfId="0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NumberFormat="1" applyFont="1" applyFill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right" vertical="center"/>
    </xf>
    <xf numFmtId="185" fontId="5" fillId="28" borderId="22" xfId="0" applyNumberFormat="1" applyFont="1" applyFill="1" applyBorder="1" applyAlignment="1" applyProtection="1">
      <alignment horizontal="center" vertical="center"/>
      <protection locked="0"/>
    </xf>
    <xf numFmtId="0" fontId="5" fillId="28" borderId="13" xfId="0" applyNumberFormat="1" applyFont="1" applyFill="1" applyBorder="1" applyAlignment="1" applyProtection="1">
      <alignment vertical="center"/>
      <protection locked="0"/>
    </xf>
    <xf numFmtId="0" fontId="5" fillId="28" borderId="45" xfId="0" applyNumberFormat="1" applyFont="1" applyFill="1" applyBorder="1" applyAlignment="1" applyProtection="1">
      <alignment vertical="center"/>
      <protection locked="0"/>
    </xf>
    <xf numFmtId="0" fontId="5" fillId="28" borderId="48" xfId="0" applyNumberFormat="1" applyFont="1" applyFill="1" applyBorder="1" applyAlignment="1" applyProtection="1">
      <alignment vertical="center"/>
      <protection locked="0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5" fillId="28" borderId="11" xfId="0" applyFont="1" applyFill="1" applyBorder="1" applyAlignment="1" applyProtection="1">
      <alignment vertical="center"/>
      <protection locked="0"/>
    </xf>
    <xf numFmtId="0" fontId="5" fillId="28" borderId="51" xfId="0" applyFont="1" applyFill="1" applyBorder="1" applyAlignment="1" applyProtection="1">
      <alignment horizontal="center" vertical="center"/>
      <protection locked="0"/>
    </xf>
    <xf numFmtId="0" fontId="5" fillId="28" borderId="26" xfId="0" applyFont="1" applyFill="1" applyBorder="1" applyAlignment="1" applyProtection="1">
      <alignment horizontal="center" vertical="center"/>
      <protection locked="0"/>
    </xf>
    <xf numFmtId="0" fontId="5" fillId="28" borderId="25" xfId="0" applyFont="1" applyFill="1" applyBorder="1" applyAlignment="1" applyProtection="1">
      <alignment vertical="center"/>
      <protection locked="0"/>
    </xf>
    <xf numFmtId="0" fontId="5" fillId="28" borderId="27" xfId="0" applyFont="1" applyFill="1" applyBorder="1" applyAlignment="1" applyProtection="1">
      <alignment vertical="center"/>
      <protection locked="0"/>
    </xf>
    <xf numFmtId="0" fontId="5" fillId="28" borderId="50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wrapText="1" shrinkToFit="1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 shrinkToFit="1"/>
    </xf>
    <xf numFmtId="0" fontId="5" fillId="0" borderId="43" xfId="0" applyFont="1" applyBorder="1" applyAlignment="1">
      <alignment vertical="center"/>
    </xf>
    <xf numFmtId="0" fontId="5" fillId="0" borderId="55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48" xfId="0" applyNumberFormat="1" applyFont="1" applyFill="1" applyBorder="1" applyAlignment="1" applyProtection="1" quotePrefix="1">
      <alignment horizontal="center" vertical="center"/>
      <protection/>
    </xf>
    <xf numFmtId="0" fontId="5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28" borderId="60" xfId="0" applyFont="1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4" fontId="5" fillId="0" borderId="27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28" borderId="65" xfId="0" applyFont="1" applyFill="1" applyBorder="1" applyAlignment="1" applyProtection="1">
      <alignment horizontal="center" vertical="center"/>
      <protection locked="0"/>
    </xf>
    <xf numFmtId="0" fontId="0" fillId="28" borderId="66" xfId="0" applyFont="1" applyFill="1" applyBorder="1" applyAlignment="1" applyProtection="1">
      <alignment horizontal="center" vertical="center"/>
      <protection locked="0"/>
    </xf>
    <xf numFmtId="0" fontId="0" fillId="28" borderId="15" xfId="0" applyFont="1" applyFill="1" applyBorder="1" applyAlignment="1" applyProtection="1">
      <alignment horizontal="center" vertical="center"/>
      <protection locked="0"/>
    </xf>
    <xf numFmtId="0" fontId="5" fillId="28" borderId="23" xfId="0" applyFont="1" applyFill="1" applyBorder="1" applyAlignment="1" applyProtection="1">
      <alignment horizontal="left" vertical="center" wrapText="1"/>
      <protection locked="0"/>
    </xf>
    <xf numFmtId="0" fontId="5" fillId="28" borderId="21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5" fillId="28" borderId="69" xfId="0" applyFont="1" applyFill="1" applyBorder="1" applyAlignment="1" applyProtection="1">
      <alignment horizontal="left" vertical="center" wrapText="1"/>
      <protection locked="0"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/>
    </xf>
    <xf numFmtId="0" fontId="6" fillId="28" borderId="23" xfId="0" applyFont="1" applyFill="1" applyBorder="1" applyAlignment="1" applyProtection="1">
      <alignment horizontal="left" vertical="center" wrapText="1" shrinkToFit="1"/>
      <protection locked="0"/>
    </xf>
    <xf numFmtId="0" fontId="6" fillId="28" borderId="21" xfId="0" applyFont="1" applyFill="1" applyBorder="1" applyAlignment="1" applyProtection="1">
      <alignment horizontal="left" vertical="center" wrapText="1" shrinkToFit="1"/>
      <protection locked="0"/>
    </xf>
    <xf numFmtId="0" fontId="5" fillId="28" borderId="23" xfId="0" applyFont="1" applyFill="1" applyBorder="1" applyAlignment="1" applyProtection="1">
      <alignment horizontal="left" vertical="center" shrinkToFit="1"/>
      <protection locked="0"/>
    </xf>
    <xf numFmtId="0" fontId="5" fillId="28" borderId="21" xfId="0" applyFont="1" applyFill="1" applyBorder="1" applyAlignment="1" applyProtection="1">
      <alignment horizontal="left" vertical="center" shrinkToFit="1"/>
      <protection locked="0"/>
    </xf>
    <xf numFmtId="0" fontId="5" fillId="28" borderId="51" xfId="0" applyFont="1" applyFill="1" applyBorder="1" applyAlignment="1" applyProtection="1">
      <alignment horizontal="center" vertical="center"/>
      <protection locked="0"/>
    </xf>
    <xf numFmtId="0" fontId="5" fillId="28" borderId="25" xfId="0" applyFont="1" applyFill="1" applyBorder="1" applyAlignment="1" applyProtection="1">
      <alignment horizontal="center" vertical="center"/>
      <protection locked="0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5" fillId="28" borderId="11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28" borderId="27" xfId="0" applyFont="1" applyFill="1" applyBorder="1" applyAlignment="1" applyProtection="1">
      <alignment horizontal="right" vertical="center"/>
      <protection locked="0"/>
    </xf>
    <xf numFmtId="0" fontId="5" fillId="28" borderId="11" xfId="0" applyFont="1" applyFill="1" applyBorder="1" applyAlignment="1" applyProtection="1">
      <alignment horizontal="right" vertical="center"/>
      <protection locked="0"/>
    </xf>
    <xf numFmtId="0" fontId="5" fillId="28" borderId="51" xfId="0" applyFont="1" applyFill="1" applyBorder="1" applyAlignment="1" applyProtection="1">
      <alignment horizontal="right" vertical="center"/>
      <protection locked="0"/>
    </xf>
    <xf numFmtId="0" fontId="5" fillId="28" borderId="25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right" vertical="center"/>
    </xf>
    <xf numFmtId="0" fontId="5" fillId="0" borderId="74" xfId="0" applyNumberFormat="1" applyFont="1" applyFill="1" applyBorder="1" applyAlignment="1">
      <alignment horizontal="right" vertical="center"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28" borderId="27" xfId="0" applyFont="1" applyFill="1" applyBorder="1" applyAlignment="1" applyProtection="1">
      <alignment vertical="center"/>
      <protection locked="0"/>
    </xf>
    <xf numFmtId="0" fontId="5" fillId="28" borderId="11" xfId="0" applyFont="1" applyFill="1" applyBorder="1" applyAlignment="1" applyProtection="1">
      <alignment vertical="center"/>
      <protection locked="0"/>
    </xf>
    <xf numFmtId="0" fontId="5" fillId="28" borderId="51" xfId="0" applyFont="1" applyFill="1" applyBorder="1" applyAlignment="1" applyProtection="1">
      <alignment vertical="center"/>
      <protection locked="0"/>
    </xf>
    <xf numFmtId="0" fontId="5" fillId="28" borderId="25" xfId="0" applyFont="1" applyFill="1" applyBorder="1" applyAlignment="1" applyProtection="1">
      <alignment vertical="center"/>
      <protection locked="0"/>
    </xf>
    <xf numFmtId="0" fontId="5" fillId="0" borderId="48" xfId="0" applyNumberFormat="1" applyFont="1" applyFill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41" xfId="0" applyNumberFormat="1" applyFont="1" applyFill="1" applyBorder="1" applyAlignment="1">
      <alignment horizontal="right" vertical="center"/>
    </xf>
    <xf numFmtId="185" fontId="5" fillId="28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0" fillId="0" borderId="57" xfId="0" applyFill="1" applyBorder="1" applyAlignment="1">
      <alignment horizontal="center" vertical="center" textRotation="255" wrapText="1"/>
    </xf>
    <xf numFmtId="0" fontId="0" fillId="0" borderId="73" xfId="0" applyFill="1" applyBorder="1" applyAlignment="1">
      <alignment horizontal="center" vertical="center" textRotation="255"/>
    </xf>
    <xf numFmtId="185" fontId="3" fillId="28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49" fontId="3" fillId="0" borderId="66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theme="8" tint="0.5999600291252136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5.75390625" style="0" customWidth="1"/>
    <col min="2" max="2" width="5.50390625" style="0" customWidth="1"/>
    <col min="3" max="3" width="4.375" style="0" customWidth="1"/>
    <col min="4" max="4" width="10.875" style="0" customWidth="1"/>
    <col min="5" max="5" width="11.25390625" style="0" customWidth="1"/>
    <col min="6" max="6" width="5.50390625" style="0" customWidth="1"/>
    <col min="7" max="7" width="11.25390625" style="0" customWidth="1"/>
    <col min="8" max="8" width="5.25390625" style="0" customWidth="1"/>
    <col min="9" max="9" width="11.625" style="0" customWidth="1"/>
    <col min="10" max="10" width="5.625" style="0" customWidth="1"/>
    <col min="11" max="11" width="12.875" style="0" customWidth="1"/>
    <col min="12" max="12" width="4.75390625" style="0" customWidth="1"/>
    <col min="14" max="14" width="5.125" style="0" customWidth="1"/>
  </cols>
  <sheetData>
    <row r="1" spans="1:14" ht="24" customHeight="1">
      <c r="A1" s="190" t="s">
        <v>0</v>
      </c>
      <c r="B1" s="190"/>
      <c r="C1" s="190"/>
      <c r="D1" s="189"/>
      <c r="E1" s="189"/>
      <c r="F1" s="2"/>
      <c r="G1" s="2"/>
      <c r="H1" s="2"/>
      <c r="I1" s="2"/>
      <c r="J1" s="2"/>
      <c r="K1" s="2"/>
      <c r="L1" s="2"/>
      <c r="M1" s="2"/>
      <c r="N1" s="29"/>
    </row>
    <row r="2" spans="1:14" ht="24" customHeight="1">
      <c r="A2" s="188" t="s">
        <v>34</v>
      </c>
      <c r="B2" s="188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"/>
      <c r="N2" s="29"/>
    </row>
    <row r="3" spans="1:14" ht="23.25" customHeight="1" thickBot="1">
      <c r="A3" s="63"/>
      <c r="B3" s="63"/>
      <c r="C3" s="63"/>
      <c r="D3" s="61"/>
      <c r="E3" s="61"/>
      <c r="F3" s="61"/>
      <c r="G3" s="62"/>
      <c r="H3" s="64"/>
      <c r="I3" s="62"/>
      <c r="J3" s="195" t="s">
        <v>63</v>
      </c>
      <c r="K3" s="195"/>
      <c r="L3" s="195"/>
      <c r="M3" s="48"/>
      <c r="N3" s="29"/>
    </row>
    <row r="4" spans="1:14" ht="23.25" customHeight="1" thickBot="1">
      <c r="A4" s="41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29"/>
    </row>
    <row r="5" spans="1:14" ht="23.25" customHeight="1">
      <c r="A5" s="198" t="s">
        <v>8</v>
      </c>
      <c r="B5" s="199"/>
      <c r="C5" s="159"/>
      <c r="D5" s="160"/>
      <c r="E5" s="14" t="s">
        <v>9</v>
      </c>
      <c r="F5" s="13"/>
      <c r="G5" s="13"/>
      <c r="H5" s="13"/>
      <c r="I5" s="13"/>
      <c r="J5" s="13"/>
      <c r="K5" s="13"/>
      <c r="L5" s="15"/>
      <c r="M5" s="14" t="s">
        <v>58</v>
      </c>
      <c r="N5" s="29"/>
    </row>
    <row r="6" spans="1:14" ht="23.25" customHeight="1">
      <c r="A6" s="200" t="s">
        <v>26</v>
      </c>
      <c r="B6" s="201"/>
      <c r="C6" s="168">
        <f>SUM(G6,I6,K6)</f>
        <v>0</v>
      </c>
      <c r="D6" s="169"/>
      <c r="E6" s="4" t="s">
        <v>9</v>
      </c>
      <c r="F6" s="30" t="s">
        <v>59</v>
      </c>
      <c r="G6" s="128"/>
      <c r="H6" s="30" t="s">
        <v>60</v>
      </c>
      <c r="I6" s="128"/>
      <c r="J6" s="30" t="s">
        <v>61</v>
      </c>
      <c r="K6" s="128"/>
      <c r="L6" s="30" t="s">
        <v>62</v>
      </c>
      <c r="M6" s="125"/>
      <c r="N6" s="29"/>
    </row>
    <row r="7" spans="1:14" ht="23.25" customHeight="1">
      <c r="A7" s="200" t="s">
        <v>25</v>
      </c>
      <c r="B7" s="201"/>
      <c r="C7" s="166">
        <f>IF(C5=0,"",C6/C5*100)</f>
      </c>
      <c r="D7" s="167"/>
      <c r="E7" s="4" t="s">
        <v>54</v>
      </c>
      <c r="F7" s="4" t="s">
        <v>36</v>
      </c>
      <c r="G7" s="4"/>
      <c r="H7" s="4"/>
      <c r="I7" s="4"/>
      <c r="J7" s="4"/>
      <c r="K7" s="4"/>
      <c r="L7" s="16"/>
      <c r="M7" s="14"/>
      <c r="N7" s="29"/>
    </row>
    <row r="8" spans="1:15" ht="23.25" customHeight="1" thickBot="1">
      <c r="A8" s="170" t="s">
        <v>11</v>
      </c>
      <c r="B8" s="171"/>
      <c r="C8" s="182">
        <f>IF(K20="入居契約者計","",SUM(K14,K19,J21))</f>
      </c>
      <c r="D8" s="183"/>
      <c r="E8" s="39" t="s">
        <v>46</v>
      </c>
      <c r="F8" s="39"/>
      <c r="G8" s="39"/>
      <c r="H8" s="39"/>
      <c r="I8" s="39"/>
      <c r="J8" s="39"/>
      <c r="K8" s="39"/>
      <c r="L8" s="40"/>
      <c r="M8" s="29"/>
      <c r="N8" s="29"/>
      <c r="O8" t="s">
        <v>37</v>
      </c>
    </row>
    <row r="9" spans="1:14" ht="23.25" customHeight="1" thickTop="1">
      <c r="A9" s="152" t="s">
        <v>55</v>
      </c>
      <c r="B9" s="156" t="s">
        <v>48</v>
      </c>
      <c r="C9" s="161"/>
      <c r="D9" s="162"/>
      <c r="E9" s="193" t="s">
        <v>38</v>
      </c>
      <c r="F9" s="194"/>
      <c r="G9" s="150" t="s">
        <v>39</v>
      </c>
      <c r="H9" s="150"/>
      <c r="I9" s="193" t="s">
        <v>45</v>
      </c>
      <c r="J9" s="194"/>
      <c r="K9" s="150" t="s">
        <v>42</v>
      </c>
      <c r="L9" s="151"/>
      <c r="M9" s="45"/>
      <c r="N9" s="29"/>
    </row>
    <row r="10" spans="1:14" ht="23.25" customHeight="1">
      <c r="A10" s="153"/>
      <c r="B10" s="157"/>
      <c r="C10" s="163" t="s">
        <v>43</v>
      </c>
      <c r="D10" s="36" t="s">
        <v>27</v>
      </c>
      <c r="E10" s="148"/>
      <c r="F10" s="149"/>
      <c r="G10" s="129"/>
      <c r="H10" s="6" t="s">
        <v>1</v>
      </c>
      <c r="I10" s="129"/>
      <c r="J10" s="6" t="s">
        <v>1</v>
      </c>
      <c r="K10" s="56">
        <f>IF(E10&amp;G10&amp;I10="","",SUM(E10,G10,I10))</f>
      </c>
      <c r="L10" s="51" t="s">
        <v>1</v>
      </c>
      <c r="M10" s="44"/>
      <c r="N10" s="29"/>
    </row>
    <row r="11" spans="1:14" ht="23.25" customHeight="1">
      <c r="A11" s="153"/>
      <c r="B11" s="157"/>
      <c r="C11" s="164"/>
      <c r="D11" s="37" t="s">
        <v>14</v>
      </c>
      <c r="E11" s="129"/>
      <c r="F11" s="6" t="s">
        <v>1</v>
      </c>
      <c r="G11" s="129"/>
      <c r="H11" s="6" t="s">
        <v>1</v>
      </c>
      <c r="I11" s="129"/>
      <c r="J11" s="6" t="s">
        <v>1</v>
      </c>
      <c r="K11" s="56">
        <f>IF(E11&amp;G11&amp;I11="","",SUM(E11,G11,I11))</f>
      </c>
      <c r="L11" s="52" t="s">
        <v>49</v>
      </c>
      <c r="M11" s="44"/>
      <c r="N11" s="29"/>
    </row>
    <row r="12" spans="1:14" ht="23.25" customHeight="1">
      <c r="A12" s="153"/>
      <c r="B12" s="157"/>
      <c r="C12" s="164"/>
      <c r="D12" s="37" t="s">
        <v>15</v>
      </c>
      <c r="E12" s="129"/>
      <c r="F12" s="6" t="s">
        <v>1</v>
      </c>
      <c r="G12" s="129"/>
      <c r="H12" s="6" t="s">
        <v>1</v>
      </c>
      <c r="I12" s="129"/>
      <c r="J12" s="6" t="s">
        <v>1</v>
      </c>
      <c r="K12" s="56">
        <f>IF(E12&amp;G12&amp;I12="","",SUM(E12,G12,I12))</f>
      </c>
      <c r="L12" s="52" t="s">
        <v>49</v>
      </c>
      <c r="M12" s="44"/>
      <c r="N12" s="29"/>
    </row>
    <row r="13" spans="1:14" ht="23.25" customHeight="1">
      <c r="A13" s="153"/>
      <c r="B13" s="157"/>
      <c r="C13" s="165"/>
      <c r="D13" s="109" t="s">
        <v>24</v>
      </c>
      <c r="E13" s="130"/>
      <c r="F13" s="110" t="s">
        <v>1</v>
      </c>
      <c r="G13" s="130"/>
      <c r="H13" s="110" t="s">
        <v>1</v>
      </c>
      <c r="I13" s="130"/>
      <c r="J13" s="110" t="s">
        <v>1</v>
      </c>
      <c r="K13" s="126">
        <f>IF(E13&amp;G13&amp;I13="","",SUM(E13,G13,I13))</f>
      </c>
      <c r="L13" s="53" t="s">
        <v>49</v>
      </c>
      <c r="M13" s="44"/>
      <c r="N13" s="29"/>
    </row>
    <row r="14" spans="1:14" ht="23.25" customHeight="1">
      <c r="A14" s="153"/>
      <c r="B14" s="157"/>
      <c r="C14" s="154" t="s">
        <v>40</v>
      </c>
      <c r="D14" s="155"/>
      <c r="E14" s="47">
        <f>IF(E10&amp;E11&amp;E12&amp;E13="","",SUM(E10:E13))</f>
      </c>
      <c r="F14" s="6" t="s">
        <v>1</v>
      </c>
      <c r="G14" s="47">
        <f>IF(G10&amp;G11&amp;G12&amp;G13="","",SUM(G10:G13))</f>
      </c>
      <c r="H14" s="6" t="s">
        <v>1</v>
      </c>
      <c r="I14" s="47">
        <f>IF(I10&amp;I11&amp;I12&amp;I13="","",SUM(I10:I13))</f>
      </c>
      <c r="J14" s="111" t="s">
        <v>1</v>
      </c>
      <c r="K14" s="56">
        <f>IF(K10&amp;K11&amp;K12&amp;K13="","",SUM(K10:K13))</f>
      </c>
      <c r="L14" s="52" t="s">
        <v>49</v>
      </c>
      <c r="M14" s="44"/>
      <c r="N14" s="29"/>
    </row>
    <row r="15" spans="1:14" ht="23.25" customHeight="1">
      <c r="A15" s="153"/>
      <c r="B15" s="157"/>
      <c r="C15" s="163" t="s">
        <v>44</v>
      </c>
      <c r="D15" s="112" t="s">
        <v>27</v>
      </c>
      <c r="E15" s="148"/>
      <c r="F15" s="149"/>
      <c r="G15" s="131"/>
      <c r="H15" s="9" t="s">
        <v>1</v>
      </c>
      <c r="I15" s="131"/>
      <c r="J15" s="9" t="s">
        <v>1</v>
      </c>
      <c r="K15" s="127">
        <f>IF(E15&amp;G15&amp;I15="","",SUM(E15,G15,I15))</f>
      </c>
      <c r="L15" s="51" t="s">
        <v>49</v>
      </c>
      <c r="M15" s="44"/>
      <c r="N15" s="29"/>
    </row>
    <row r="16" spans="1:14" ht="23.25" customHeight="1">
      <c r="A16" s="153"/>
      <c r="B16" s="157"/>
      <c r="C16" s="164"/>
      <c r="D16" s="37" t="s">
        <v>14</v>
      </c>
      <c r="E16" s="129"/>
      <c r="F16" s="6" t="s">
        <v>1</v>
      </c>
      <c r="G16" s="129"/>
      <c r="H16" s="6" t="s">
        <v>1</v>
      </c>
      <c r="I16" s="129"/>
      <c r="J16" s="6" t="s">
        <v>1</v>
      </c>
      <c r="K16" s="56">
        <f>IF(E16&amp;G16&amp;I16="","",SUM(E16,G16,I16))</f>
      </c>
      <c r="L16" s="52" t="s">
        <v>49</v>
      </c>
      <c r="M16" s="44"/>
      <c r="N16" s="29"/>
    </row>
    <row r="17" spans="1:19" ht="23.25" customHeight="1">
      <c r="A17" s="153"/>
      <c r="B17" s="157"/>
      <c r="C17" s="164"/>
      <c r="D17" s="37" t="s">
        <v>15</v>
      </c>
      <c r="E17" s="129"/>
      <c r="F17" s="6" t="s">
        <v>1</v>
      </c>
      <c r="G17" s="129"/>
      <c r="H17" s="6" t="s">
        <v>1</v>
      </c>
      <c r="I17" s="129"/>
      <c r="J17" s="6" t="s">
        <v>1</v>
      </c>
      <c r="K17" s="56">
        <f>IF(E17&amp;G17&amp;I17="","",SUM(E17,G17,I17))</f>
      </c>
      <c r="L17" s="52" t="s">
        <v>49</v>
      </c>
      <c r="M17" s="44"/>
      <c r="N17" s="29"/>
      <c r="S17" s="2"/>
    </row>
    <row r="18" spans="1:14" ht="23.25" customHeight="1">
      <c r="A18" s="153"/>
      <c r="B18" s="157"/>
      <c r="C18" s="165"/>
      <c r="D18" s="113" t="s">
        <v>24</v>
      </c>
      <c r="E18" s="130"/>
      <c r="F18" s="110" t="s">
        <v>1</v>
      </c>
      <c r="G18" s="130"/>
      <c r="H18" s="110" t="s">
        <v>1</v>
      </c>
      <c r="I18" s="130"/>
      <c r="J18" s="110" t="s">
        <v>1</v>
      </c>
      <c r="K18" s="126">
        <f>IF(E18&amp;G18&amp;I18="","",SUM(E18,G18,I18))</f>
      </c>
      <c r="L18" s="53" t="s">
        <v>49</v>
      </c>
      <c r="M18" s="44"/>
      <c r="N18" s="29"/>
    </row>
    <row r="19" spans="1:14" ht="20.25" customHeight="1">
      <c r="A19" s="153"/>
      <c r="B19" s="157"/>
      <c r="C19" s="154" t="s">
        <v>41</v>
      </c>
      <c r="D19" s="155"/>
      <c r="E19" s="7">
        <f>IF(E15&amp;E16&amp;E17&amp;E18="","",SUM(E15:E18))</f>
      </c>
      <c r="F19" s="111" t="s">
        <v>49</v>
      </c>
      <c r="G19" s="47">
        <f>IF(G15&amp;G16&amp;G17&amp;G18="","",SUM(G15:G18))</f>
      </c>
      <c r="H19" s="111" t="s">
        <v>49</v>
      </c>
      <c r="I19" s="47">
        <f>IF(I15&amp;I16&amp;I17&amp;I18="","",SUM(I15:I18))</f>
      </c>
      <c r="J19" s="111" t="s">
        <v>49</v>
      </c>
      <c r="K19" s="56">
        <f>IF(K15&amp;K16&amp;K17&amp;K18="","",SUM(K15:K18))</f>
      </c>
      <c r="L19" s="54" t="s">
        <v>49</v>
      </c>
      <c r="M19" s="44"/>
      <c r="N19" s="29"/>
    </row>
    <row r="20" spans="1:14" ht="24.75" customHeight="1" thickBot="1">
      <c r="A20" s="153"/>
      <c r="B20" s="158"/>
      <c r="C20" s="184" t="s">
        <v>47</v>
      </c>
      <c r="D20" s="185"/>
      <c r="E20" s="114" t="str">
        <f>IF(SUM(E14,E19)=0,"自立計","自立計 "&amp;SUM(E14,E19))</f>
        <v>自立計</v>
      </c>
      <c r="F20" s="115" t="s">
        <v>1</v>
      </c>
      <c r="G20" s="114" t="str">
        <f>IF(SUM(G14,G19)=0,"要支援計","要支援計 "&amp;SUM(G14,G19))</f>
        <v>要支援計</v>
      </c>
      <c r="H20" s="111" t="s">
        <v>1</v>
      </c>
      <c r="I20" s="114" t="str">
        <f>IF(SUM(I14,I19)=0,"要介護計","要介護計 "&amp;SUM(I14,I19))</f>
        <v>要介護計</v>
      </c>
      <c r="J20" s="116" t="s">
        <v>1</v>
      </c>
      <c r="K20" s="117" t="str">
        <f>IF(SUM(K14,K19)=0,"入居契約者計","入居契約者計"&amp;SUM(K14,K19))</f>
        <v>入居契約者計</v>
      </c>
      <c r="L20" s="118" t="s">
        <v>49</v>
      </c>
      <c r="M20" s="55"/>
      <c r="N20" s="29"/>
    </row>
    <row r="21" spans="1:14" ht="27" customHeight="1" thickTop="1">
      <c r="A21" s="38"/>
      <c r="B21" s="204" t="s">
        <v>32</v>
      </c>
      <c r="C21" s="46" t="s">
        <v>50</v>
      </c>
      <c r="D21" s="46"/>
      <c r="E21" s="30"/>
      <c r="F21" s="46"/>
      <c r="G21" s="119"/>
      <c r="H21" s="46"/>
      <c r="I21" s="31"/>
      <c r="J21" s="214">
        <f>SUM(J22:K24)</f>
        <v>0</v>
      </c>
      <c r="K21" s="215"/>
      <c r="L21" s="120" t="s">
        <v>1</v>
      </c>
      <c r="M21" s="14"/>
      <c r="N21" s="29"/>
    </row>
    <row r="22" spans="1:14" ht="26.25" customHeight="1">
      <c r="A22" s="33"/>
      <c r="B22" s="157"/>
      <c r="C22" s="121"/>
      <c r="D22" s="25" t="s">
        <v>29</v>
      </c>
      <c r="E22" s="25"/>
      <c r="F22" s="25"/>
      <c r="G22" s="25"/>
      <c r="H22" s="25"/>
      <c r="I22" s="26"/>
      <c r="J22" s="212"/>
      <c r="K22" s="213"/>
      <c r="L22" s="24" t="s">
        <v>1</v>
      </c>
      <c r="M22" s="14"/>
      <c r="N22" s="29"/>
    </row>
    <row r="23" spans="1:14" ht="27" customHeight="1">
      <c r="A23" s="33"/>
      <c r="B23" s="157"/>
      <c r="C23" s="122"/>
      <c r="D23" s="25" t="s">
        <v>30</v>
      </c>
      <c r="E23" s="25"/>
      <c r="F23" s="25"/>
      <c r="G23" s="25"/>
      <c r="H23" s="25"/>
      <c r="I23" s="26"/>
      <c r="J23" s="212"/>
      <c r="K23" s="213"/>
      <c r="L23" s="24" t="s">
        <v>1</v>
      </c>
      <c r="M23" s="14"/>
      <c r="N23" s="29"/>
    </row>
    <row r="24" spans="1:14" ht="29.25" customHeight="1" thickBot="1">
      <c r="A24" s="34"/>
      <c r="B24" s="205"/>
      <c r="C24" s="123"/>
      <c r="D24" s="27" t="s">
        <v>56</v>
      </c>
      <c r="E24" s="27"/>
      <c r="F24" s="27"/>
      <c r="G24" s="27"/>
      <c r="H24" s="27"/>
      <c r="I24" s="28"/>
      <c r="J24" s="210"/>
      <c r="K24" s="211"/>
      <c r="L24" s="124" t="s">
        <v>1</v>
      </c>
      <c r="M24" s="14"/>
      <c r="N24" s="29"/>
    </row>
    <row r="25" spans="1:14" ht="23.25" customHeight="1" thickBot="1">
      <c r="A25" s="41" t="s">
        <v>16</v>
      </c>
      <c r="B25" s="42"/>
      <c r="C25" s="42"/>
      <c r="D25" s="42"/>
      <c r="E25" s="42"/>
      <c r="F25" s="42"/>
      <c r="G25" s="42"/>
      <c r="H25" s="42"/>
      <c r="I25" s="41" t="s">
        <v>22</v>
      </c>
      <c r="J25" s="42"/>
      <c r="K25" s="42"/>
      <c r="L25" s="43"/>
      <c r="M25" s="49"/>
      <c r="N25" s="29"/>
    </row>
    <row r="26" spans="1:14" ht="23.25" customHeight="1">
      <c r="A26" s="3"/>
      <c r="B26" s="35"/>
      <c r="C26" s="35"/>
      <c r="D26" s="11"/>
      <c r="E26" s="191" t="s">
        <v>17</v>
      </c>
      <c r="F26" s="192"/>
      <c r="G26" s="196" t="s">
        <v>21</v>
      </c>
      <c r="H26" s="197"/>
      <c r="I26" s="177" t="s">
        <v>23</v>
      </c>
      <c r="J26" s="178"/>
      <c r="K26" s="202" t="s">
        <v>33</v>
      </c>
      <c r="L26" s="203"/>
      <c r="M26" s="50"/>
      <c r="N26" s="29"/>
    </row>
    <row r="27" spans="1:14" ht="23.25" customHeight="1">
      <c r="A27" s="18" t="s">
        <v>2</v>
      </c>
      <c r="B27" s="19"/>
      <c r="C27" s="19"/>
      <c r="D27" s="19"/>
      <c r="E27" s="132" t="s">
        <v>66</v>
      </c>
      <c r="F27" s="133" t="s">
        <v>19</v>
      </c>
      <c r="G27" s="134" t="s">
        <v>57</v>
      </c>
      <c r="H27" s="17" t="s">
        <v>1</v>
      </c>
      <c r="I27" s="175" t="s">
        <v>57</v>
      </c>
      <c r="J27" s="176"/>
      <c r="K27" s="134"/>
      <c r="L27" s="24" t="s">
        <v>1</v>
      </c>
      <c r="M27" s="44"/>
      <c r="N27" s="29"/>
    </row>
    <row r="28" spans="1:14" ht="23.25" customHeight="1">
      <c r="A28" s="179" t="s">
        <v>3</v>
      </c>
      <c r="B28" s="180"/>
      <c r="C28" s="180"/>
      <c r="D28" s="181"/>
      <c r="E28" s="132" t="s">
        <v>18</v>
      </c>
      <c r="F28" s="133" t="s">
        <v>19</v>
      </c>
      <c r="G28" s="134"/>
      <c r="H28" s="23" t="s">
        <v>1</v>
      </c>
      <c r="I28" s="208"/>
      <c r="J28" s="209"/>
      <c r="K28" s="134"/>
      <c r="L28" s="24" t="s">
        <v>1</v>
      </c>
      <c r="M28" s="44"/>
      <c r="N28" s="29"/>
    </row>
    <row r="29" spans="1:14" ht="23.25" customHeight="1">
      <c r="A29" s="20" t="s">
        <v>4</v>
      </c>
      <c r="B29" s="21"/>
      <c r="C29" s="21"/>
      <c r="D29" s="21"/>
      <c r="E29" s="132" t="s">
        <v>18</v>
      </c>
      <c r="F29" s="133" t="s">
        <v>19</v>
      </c>
      <c r="G29" s="134"/>
      <c r="H29" s="17" t="s">
        <v>1</v>
      </c>
      <c r="I29" s="206"/>
      <c r="J29" s="207"/>
      <c r="K29" s="134"/>
      <c r="L29" s="24" t="s">
        <v>1</v>
      </c>
      <c r="M29" s="44"/>
      <c r="N29" s="29"/>
    </row>
    <row r="30" spans="1:14" ht="23.25" customHeight="1">
      <c r="A30" s="20" t="s">
        <v>5</v>
      </c>
      <c r="B30" s="21"/>
      <c r="C30" s="21"/>
      <c r="D30" s="21"/>
      <c r="E30" s="132" t="s">
        <v>18</v>
      </c>
      <c r="F30" s="133" t="s">
        <v>19</v>
      </c>
      <c r="G30" s="134"/>
      <c r="H30" s="17" t="s">
        <v>1</v>
      </c>
      <c r="I30" s="175" t="s">
        <v>57</v>
      </c>
      <c r="J30" s="176"/>
      <c r="K30" s="134"/>
      <c r="L30" s="24" t="s">
        <v>1</v>
      </c>
      <c r="M30" s="44"/>
      <c r="N30" s="29"/>
    </row>
    <row r="31" spans="1:14" ht="23.25" customHeight="1">
      <c r="A31" s="22" t="s">
        <v>6</v>
      </c>
      <c r="B31" s="21"/>
      <c r="C31" s="21"/>
      <c r="D31" s="21"/>
      <c r="E31" s="132" t="s">
        <v>18</v>
      </c>
      <c r="F31" s="133" t="s">
        <v>19</v>
      </c>
      <c r="G31" s="134"/>
      <c r="H31" s="17" t="s">
        <v>1</v>
      </c>
      <c r="I31" s="175" t="s">
        <v>57</v>
      </c>
      <c r="J31" s="176"/>
      <c r="K31" s="138"/>
      <c r="L31" s="24" t="s">
        <v>1</v>
      </c>
      <c r="M31" s="44"/>
      <c r="N31" s="29"/>
    </row>
    <row r="32" spans="1:14" ht="23.25" customHeight="1" thickBot="1">
      <c r="A32" s="172" t="s">
        <v>20</v>
      </c>
      <c r="B32" s="173"/>
      <c r="C32" s="173"/>
      <c r="D32" s="174"/>
      <c r="E32" s="135" t="s">
        <v>18</v>
      </c>
      <c r="F32" s="136" t="s">
        <v>19</v>
      </c>
      <c r="G32" s="137"/>
      <c r="H32" s="10" t="s">
        <v>1</v>
      </c>
      <c r="I32" s="186" t="s">
        <v>57</v>
      </c>
      <c r="J32" s="187"/>
      <c r="K32" s="139"/>
      <c r="L32" s="12" t="s">
        <v>1</v>
      </c>
      <c r="M32" s="44"/>
      <c r="N32" s="29"/>
    </row>
    <row r="33" ht="36.75" customHeight="1">
      <c r="A33" t="s">
        <v>28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 sheet="1"/>
  <mergeCells count="42">
    <mergeCell ref="K26:L26"/>
    <mergeCell ref="B21:B24"/>
    <mergeCell ref="I29:J29"/>
    <mergeCell ref="I28:J28"/>
    <mergeCell ref="I27:J27"/>
    <mergeCell ref="J24:K24"/>
    <mergeCell ref="J23:K23"/>
    <mergeCell ref="J22:K22"/>
    <mergeCell ref="J21:K21"/>
    <mergeCell ref="A2:L2"/>
    <mergeCell ref="A1:E1"/>
    <mergeCell ref="E26:F26"/>
    <mergeCell ref="I9:J9"/>
    <mergeCell ref="J3:L3"/>
    <mergeCell ref="G26:H26"/>
    <mergeCell ref="A5:B5"/>
    <mergeCell ref="A6:B6"/>
    <mergeCell ref="A7:B7"/>
    <mergeCell ref="E9:F9"/>
    <mergeCell ref="A8:B8"/>
    <mergeCell ref="A32:D32"/>
    <mergeCell ref="I31:J31"/>
    <mergeCell ref="I30:J30"/>
    <mergeCell ref="G9:H9"/>
    <mergeCell ref="I26:J26"/>
    <mergeCell ref="A28:D28"/>
    <mergeCell ref="C8:D8"/>
    <mergeCell ref="C20:D20"/>
    <mergeCell ref="I32:J32"/>
    <mergeCell ref="C5:D5"/>
    <mergeCell ref="C14:D14"/>
    <mergeCell ref="C9:D9"/>
    <mergeCell ref="C10:C13"/>
    <mergeCell ref="C15:C18"/>
    <mergeCell ref="C7:D7"/>
    <mergeCell ref="C6:D6"/>
    <mergeCell ref="E10:F10"/>
    <mergeCell ref="E15:F15"/>
    <mergeCell ref="K9:L9"/>
    <mergeCell ref="A9:A20"/>
    <mergeCell ref="C19:D19"/>
    <mergeCell ref="B9:B20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95" r:id="rId3"/>
  <ignoredErrors>
    <ignoredError sqref="K1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30" zoomScaleNormal="130" zoomScalePageLayoutView="0" workbookViewId="0" topLeftCell="A1">
      <selection activeCell="K6" sqref="K6:L6"/>
    </sheetView>
  </sheetViews>
  <sheetFormatPr defaultColWidth="9.00390625" defaultRowHeight="13.5"/>
  <cols>
    <col min="1" max="1" width="5.75390625" style="0" customWidth="1"/>
    <col min="2" max="2" width="5.50390625" style="0" customWidth="1"/>
    <col min="3" max="3" width="4.375" style="0" customWidth="1"/>
    <col min="4" max="4" width="10.875" style="0" customWidth="1"/>
    <col min="5" max="5" width="11.25390625" style="0" customWidth="1"/>
    <col min="6" max="6" width="5.50390625" style="0" customWidth="1"/>
    <col min="7" max="7" width="11.25390625" style="0" customWidth="1"/>
    <col min="8" max="8" width="5.25390625" style="0" customWidth="1"/>
    <col min="9" max="9" width="11.625" style="0" customWidth="1"/>
    <col min="10" max="10" width="7.75390625" style="0" customWidth="1"/>
    <col min="11" max="11" width="6.875" style="0" customWidth="1"/>
    <col min="12" max="12" width="3.875" style="0" customWidth="1"/>
    <col min="13" max="13" width="4.75390625" style="0" customWidth="1"/>
    <col min="15" max="15" width="5.125" style="0" customWidth="1"/>
  </cols>
  <sheetData>
    <row r="1" spans="1:15" ht="24" customHeight="1">
      <c r="A1" s="190" t="s">
        <v>0</v>
      </c>
      <c r="B1" s="190"/>
      <c r="C1" s="190"/>
      <c r="D1" s="189"/>
      <c r="E1" s="189"/>
      <c r="F1" s="2"/>
      <c r="G1" s="2"/>
      <c r="H1" s="2"/>
      <c r="I1" s="2"/>
      <c r="J1" s="2"/>
      <c r="K1" s="2"/>
      <c r="L1" s="2"/>
      <c r="M1" s="2"/>
      <c r="N1" s="2"/>
      <c r="O1" s="29"/>
    </row>
    <row r="2" spans="1:15" ht="24" customHeight="1">
      <c r="A2" s="188" t="s">
        <v>34</v>
      </c>
      <c r="B2" s="188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"/>
      <c r="O2" s="29"/>
    </row>
    <row r="3" spans="1:15" ht="23.25" customHeight="1" thickBot="1">
      <c r="A3" s="63"/>
      <c r="B3" s="63"/>
      <c r="C3" s="63"/>
      <c r="D3" s="61"/>
      <c r="E3" s="61"/>
      <c r="F3" s="61"/>
      <c r="G3" s="62"/>
      <c r="H3" s="288"/>
      <c r="I3" s="290" t="s">
        <v>68</v>
      </c>
      <c r="J3" s="287" t="s">
        <v>69</v>
      </c>
      <c r="K3" s="291" t="s">
        <v>70</v>
      </c>
      <c r="L3" s="291"/>
      <c r="M3" s="291"/>
      <c r="N3" s="289"/>
      <c r="O3" s="29"/>
    </row>
    <row r="4" spans="1:15" ht="23.25" customHeight="1" thickBot="1">
      <c r="A4" s="41" t="s">
        <v>35</v>
      </c>
      <c r="B4" s="42"/>
      <c r="C4" s="42"/>
      <c r="D4" s="42"/>
      <c r="E4" s="42"/>
      <c r="F4" s="42"/>
      <c r="G4" s="42"/>
      <c r="H4" s="42"/>
      <c r="I4" s="42"/>
      <c r="J4" s="42"/>
      <c r="L4" s="42"/>
      <c r="M4" s="43"/>
      <c r="N4" s="49"/>
      <c r="O4" s="29"/>
    </row>
    <row r="5" spans="1:15" ht="23.25" customHeight="1">
      <c r="A5" s="198" t="s">
        <v>8</v>
      </c>
      <c r="B5" s="199"/>
      <c r="C5" s="159"/>
      <c r="D5" s="160"/>
      <c r="E5" s="14" t="s">
        <v>9</v>
      </c>
      <c r="F5" s="13"/>
      <c r="G5" s="13"/>
      <c r="H5" s="13"/>
      <c r="I5" s="13"/>
      <c r="J5" s="13"/>
      <c r="K5" s="13"/>
      <c r="L5" s="13"/>
      <c r="M5" s="15"/>
      <c r="N5" s="14" t="s">
        <v>58</v>
      </c>
      <c r="O5" s="29"/>
    </row>
    <row r="6" spans="1:15" ht="23.25" customHeight="1">
      <c r="A6" s="200" t="s">
        <v>26</v>
      </c>
      <c r="B6" s="201"/>
      <c r="C6" s="168">
        <f>SUM(G6,I6,K6)</f>
        <v>0</v>
      </c>
      <c r="D6" s="169"/>
      <c r="E6" s="4" t="s">
        <v>9</v>
      </c>
      <c r="F6" s="30" t="s">
        <v>59</v>
      </c>
      <c r="G6" s="128"/>
      <c r="H6" s="30" t="s">
        <v>60</v>
      </c>
      <c r="I6" s="128"/>
      <c r="J6" s="30" t="s">
        <v>61</v>
      </c>
      <c r="K6" s="235"/>
      <c r="L6" s="235"/>
      <c r="M6" s="145" t="s">
        <v>62</v>
      </c>
      <c r="N6" s="125"/>
      <c r="O6" s="29"/>
    </row>
    <row r="7" spans="1:15" ht="23.25" customHeight="1">
      <c r="A7" s="200" t="s">
        <v>25</v>
      </c>
      <c r="B7" s="201"/>
      <c r="C7" s="166">
        <f>IF(C5=0,"",C6/C5*100)</f>
      </c>
      <c r="D7" s="167"/>
      <c r="E7" s="4" t="s">
        <v>7</v>
      </c>
      <c r="F7" s="4" t="s">
        <v>36</v>
      </c>
      <c r="G7" s="4"/>
      <c r="H7" s="4"/>
      <c r="I7" s="4"/>
      <c r="J7" s="4"/>
      <c r="K7" s="4"/>
      <c r="L7" s="4"/>
      <c r="M7" s="16"/>
      <c r="N7" s="14"/>
      <c r="O7" s="29"/>
    </row>
    <row r="8" spans="1:16" ht="23.25" customHeight="1" thickBot="1">
      <c r="A8" s="170" t="s">
        <v>11</v>
      </c>
      <c r="B8" s="171"/>
      <c r="C8" s="182">
        <f>IF(K20="入居契約者計","",SUM(K14,K19,J21))</f>
        <v>0</v>
      </c>
      <c r="D8" s="183"/>
      <c r="E8" s="39" t="s">
        <v>46</v>
      </c>
      <c r="F8" s="39"/>
      <c r="G8" s="39"/>
      <c r="H8" s="39"/>
      <c r="I8" s="39"/>
      <c r="J8" s="39"/>
      <c r="K8" s="39"/>
      <c r="L8" s="39"/>
      <c r="M8" s="40"/>
      <c r="N8" s="29"/>
      <c r="O8" s="29"/>
      <c r="P8" t="s">
        <v>12</v>
      </c>
    </row>
    <row r="9" spans="1:15" ht="23.25" customHeight="1" thickTop="1">
      <c r="A9" s="152" t="s">
        <v>12</v>
      </c>
      <c r="B9" s="156" t="s">
        <v>48</v>
      </c>
      <c r="C9" s="161"/>
      <c r="D9" s="162"/>
      <c r="E9" s="193" t="s">
        <v>38</v>
      </c>
      <c r="F9" s="194"/>
      <c r="G9" s="150" t="s">
        <v>39</v>
      </c>
      <c r="H9" s="150"/>
      <c r="I9" s="193" t="s">
        <v>45</v>
      </c>
      <c r="J9" s="194"/>
      <c r="K9" s="150" t="s">
        <v>42</v>
      </c>
      <c r="L9" s="150"/>
      <c r="M9" s="151"/>
      <c r="N9" s="45"/>
      <c r="O9" s="29"/>
    </row>
    <row r="10" spans="1:15" ht="23.25" customHeight="1">
      <c r="A10" s="153"/>
      <c r="B10" s="157"/>
      <c r="C10" s="163" t="s">
        <v>43</v>
      </c>
      <c r="D10" s="36" t="s">
        <v>27</v>
      </c>
      <c r="E10" s="147"/>
      <c r="F10" s="6" t="s">
        <v>1</v>
      </c>
      <c r="G10" s="129"/>
      <c r="H10" s="6" t="s">
        <v>1</v>
      </c>
      <c r="I10" s="129"/>
      <c r="J10" s="6" t="s">
        <v>1</v>
      </c>
      <c r="K10" s="229">
        <f>IF(E10&amp;G10&amp;I10="","",SUM(E10,G10,I10))</f>
      </c>
      <c r="L10" s="230"/>
      <c r="M10" s="51" t="s">
        <v>1</v>
      </c>
      <c r="N10" s="44"/>
      <c r="O10" s="29"/>
    </row>
    <row r="11" spans="1:15" ht="23.25" customHeight="1">
      <c r="A11" s="153"/>
      <c r="B11" s="157"/>
      <c r="C11" s="164"/>
      <c r="D11" s="37" t="s">
        <v>14</v>
      </c>
      <c r="E11" s="129"/>
      <c r="F11" s="6" t="s">
        <v>1</v>
      </c>
      <c r="G11" s="129"/>
      <c r="H11" s="6" t="s">
        <v>1</v>
      </c>
      <c r="I11" s="129"/>
      <c r="J11" s="6" t="s">
        <v>1</v>
      </c>
      <c r="K11" s="231">
        <f>IF(E11&amp;G11&amp;I11="","",SUM(E11,G11,I11))</f>
      </c>
      <c r="L11" s="232"/>
      <c r="M11" s="52" t="s">
        <v>49</v>
      </c>
      <c r="N11" s="44"/>
      <c r="O11" s="29"/>
    </row>
    <row r="12" spans="1:15" ht="23.25" customHeight="1">
      <c r="A12" s="153"/>
      <c r="B12" s="157"/>
      <c r="C12" s="164"/>
      <c r="D12" s="37" t="s">
        <v>15</v>
      </c>
      <c r="E12" s="129"/>
      <c r="F12" s="6" t="s">
        <v>1</v>
      </c>
      <c r="G12" s="129"/>
      <c r="H12" s="6" t="s">
        <v>1</v>
      </c>
      <c r="I12" s="129"/>
      <c r="J12" s="6" t="s">
        <v>1</v>
      </c>
      <c r="K12" s="231">
        <f>IF(E12&amp;G12&amp;I12="","",SUM(E12,G12,I12))</f>
      </c>
      <c r="L12" s="232"/>
      <c r="M12" s="52" t="s">
        <v>49</v>
      </c>
      <c r="N12" s="44"/>
      <c r="O12" s="29"/>
    </row>
    <row r="13" spans="1:15" ht="23.25" customHeight="1">
      <c r="A13" s="153"/>
      <c r="B13" s="157"/>
      <c r="C13" s="165"/>
      <c r="D13" s="109" t="s">
        <v>24</v>
      </c>
      <c r="E13" s="130"/>
      <c r="F13" s="110" t="s">
        <v>1</v>
      </c>
      <c r="G13" s="130"/>
      <c r="H13" s="110" t="s">
        <v>1</v>
      </c>
      <c r="I13" s="130"/>
      <c r="J13" s="110" t="s">
        <v>1</v>
      </c>
      <c r="K13" s="233">
        <f>IF(E13&amp;G13&amp;I13="","",SUM(E13,G13,I13))</f>
      </c>
      <c r="L13" s="234"/>
      <c r="M13" s="53" t="s">
        <v>49</v>
      </c>
      <c r="N13" s="44"/>
      <c r="O13" s="29"/>
    </row>
    <row r="14" spans="1:15" ht="23.25" customHeight="1">
      <c r="A14" s="153"/>
      <c r="B14" s="157"/>
      <c r="C14" s="154" t="s">
        <v>40</v>
      </c>
      <c r="D14" s="155"/>
      <c r="E14" s="146">
        <f>IF(E10&amp;E11&amp;E12&amp;E13="","",SUM(E10:E13))</f>
      </c>
      <c r="F14" s="111" t="s">
        <v>1</v>
      </c>
      <c r="G14" s="47">
        <f>IF(G10&amp;G11&amp;G12&amp;G13="","",SUM(G10:G13))</f>
      </c>
      <c r="H14" s="6" t="s">
        <v>1</v>
      </c>
      <c r="I14" s="47">
        <f>IF(I10&amp;I11&amp;I12&amp;I13="","",SUM(I10:I13))</f>
      </c>
      <c r="J14" s="111" t="s">
        <v>1</v>
      </c>
      <c r="K14" s="221">
        <f>IF(K10&amp;K11&amp;K12&amp;K13="","",SUM(K10:K13))</f>
      </c>
      <c r="L14" s="222"/>
      <c r="M14" s="52" t="s">
        <v>49</v>
      </c>
      <c r="N14" s="44"/>
      <c r="O14" s="29"/>
    </row>
    <row r="15" spans="1:15" ht="23.25" customHeight="1">
      <c r="A15" s="153"/>
      <c r="B15" s="157"/>
      <c r="C15" s="163" t="s">
        <v>44</v>
      </c>
      <c r="D15" s="112" t="s">
        <v>27</v>
      </c>
      <c r="E15" s="147"/>
      <c r="F15" s="6" t="s">
        <v>1</v>
      </c>
      <c r="G15" s="131"/>
      <c r="H15" s="9" t="s">
        <v>1</v>
      </c>
      <c r="I15" s="131"/>
      <c r="J15" s="9" t="s">
        <v>1</v>
      </c>
      <c r="K15" s="229">
        <f>IF(E15&amp;G15&amp;I15="","",SUM(E15,G15,I15))</f>
      </c>
      <c r="L15" s="230"/>
      <c r="M15" s="51" t="s">
        <v>49</v>
      </c>
      <c r="N15" s="44"/>
      <c r="O15" s="29"/>
    </row>
    <row r="16" spans="1:15" ht="23.25" customHeight="1">
      <c r="A16" s="153"/>
      <c r="B16" s="157"/>
      <c r="C16" s="164"/>
      <c r="D16" s="37" t="s">
        <v>14</v>
      </c>
      <c r="E16" s="129"/>
      <c r="F16" s="6" t="s">
        <v>1</v>
      </c>
      <c r="G16" s="129"/>
      <c r="H16" s="6" t="s">
        <v>1</v>
      </c>
      <c r="I16" s="129"/>
      <c r="J16" s="6" t="s">
        <v>1</v>
      </c>
      <c r="K16" s="231">
        <f>IF(E16&amp;G16&amp;I16="","",SUM(E16,G16,I16))</f>
      </c>
      <c r="L16" s="232"/>
      <c r="M16" s="52" t="s">
        <v>49</v>
      </c>
      <c r="N16" s="44"/>
      <c r="O16" s="29"/>
    </row>
    <row r="17" spans="1:20" ht="23.25" customHeight="1">
      <c r="A17" s="153"/>
      <c r="B17" s="157"/>
      <c r="C17" s="164"/>
      <c r="D17" s="37" t="s">
        <v>15</v>
      </c>
      <c r="E17" s="129"/>
      <c r="F17" s="6" t="s">
        <v>1</v>
      </c>
      <c r="G17" s="129"/>
      <c r="H17" s="6" t="s">
        <v>1</v>
      </c>
      <c r="I17" s="129"/>
      <c r="J17" s="6" t="s">
        <v>1</v>
      </c>
      <c r="K17" s="231">
        <f>IF(E17&amp;G17&amp;I17="","",SUM(E17,G17,I17))</f>
      </c>
      <c r="L17" s="232"/>
      <c r="M17" s="52" t="s">
        <v>49</v>
      </c>
      <c r="N17" s="44"/>
      <c r="O17" s="29"/>
      <c r="T17" s="2"/>
    </row>
    <row r="18" spans="1:15" ht="23.25" customHeight="1">
      <c r="A18" s="153"/>
      <c r="B18" s="157"/>
      <c r="C18" s="165"/>
      <c r="D18" s="113" t="s">
        <v>24</v>
      </c>
      <c r="E18" s="130"/>
      <c r="F18" s="110" t="s">
        <v>1</v>
      </c>
      <c r="G18" s="130"/>
      <c r="H18" s="110" t="s">
        <v>1</v>
      </c>
      <c r="I18" s="130"/>
      <c r="J18" s="110" t="s">
        <v>1</v>
      </c>
      <c r="K18" s="233">
        <f>IF(E18&amp;G18&amp;I18="","",SUM(E18,G18,I18))</f>
      </c>
      <c r="L18" s="234"/>
      <c r="M18" s="53" t="s">
        <v>49</v>
      </c>
      <c r="N18" s="44"/>
      <c r="O18" s="29"/>
    </row>
    <row r="19" spans="1:15" ht="20.25" customHeight="1">
      <c r="A19" s="153"/>
      <c r="B19" s="157"/>
      <c r="C19" s="154" t="s">
        <v>41</v>
      </c>
      <c r="D19" s="155"/>
      <c r="E19" s="7">
        <f>IF(E15&amp;E16&amp;E17&amp;E18="","",SUM(E15:E18))</f>
      </c>
      <c r="F19" s="111" t="s">
        <v>49</v>
      </c>
      <c r="G19" s="47">
        <f>IF(G15&amp;G16&amp;G17&amp;G18="","",SUM(G15:G18))</f>
      </c>
      <c r="H19" s="111" t="s">
        <v>49</v>
      </c>
      <c r="I19" s="47">
        <f>IF(I15&amp;I16&amp;I17&amp;I18="","",SUM(I15:I18))</f>
      </c>
      <c r="J19" s="111" t="s">
        <v>49</v>
      </c>
      <c r="K19" s="221">
        <f>IF(K15&amp;K16&amp;K17&amp;K18="","",SUM(K15:K18))</f>
      </c>
      <c r="L19" s="222"/>
      <c r="M19" s="54" t="s">
        <v>49</v>
      </c>
      <c r="N19" s="44"/>
      <c r="O19" s="29"/>
    </row>
    <row r="20" spans="1:15" ht="24.75" customHeight="1" thickBot="1">
      <c r="A20" s="153"/>
      <c r="B20" s="158"/>
      <c r="C20" s="184" t="s">
        <v>47</v>
      </c>
      <c r="D20" s="185"/>
      <c r="E20" s="144" t="str">
        <f>IF(SUM(E14,E19)=0,"自立計　　　　","自立計 　　　"&amp;SUM(E14,E19))</f>
        <v>自立計　　　　</v>
      </c>
      <c r="F20" s="115" t="s">
        <v>1</v>
      </c>
      <c r="G20" s="144" t="str">
        <f>IF(SUM(G14,G19)=0,"要支援計　　　","要支援計　　 "&amp;SUM(G14,G19))</f>
        <v>要支援計　　　</v>
      </c>
      <c r="H20" s="111" t="s">
        <v>1</v>
      </c>
      <c r="I20" s="144" t="str">
        <f>IF(SUM(I14,I19)=0,"要介護計　　　","要介護計　　 "&amp;SUM(I14,I19))</f>
        <v>要介護計　　　</v>
      </c>
      <c r="J20" s="116" t="s">
        <v>1</v>
      </c>
      <c r="K20" s="141" t="s">
        <v>67</v>
      </c>
      <c r="L20" s="140">
        <f>IF(SUM(K14,K19)=0,"",SUM(K14,K19))</f>
      </c>
      <c r="M20" s="118" t="s">
        <v>49</v>
      </c>
      <c r="N20" s="55"/>
      <c r="O20" s="29"/>
    </row>
    <row r="21" spans="1:15" ht="27" customHeight="1" thickTop="1">
      <c r="A21" s="38"/>
      <c r="B21" s="204" t="s">
        <v>32</v>
      </c>
      <c r="C21" s="46" t="s">
        <v>50</v>
      </c>
      <c r="D21" s="46"/>
      <c r="E21" s="30"/>
      <c r="F21" s="46"/>
      <c r="G21" s="119"/>
      <c r="H21" s="46"/>
      <c r="I21" s="31"/>
      <c r="J21" s="223">
        <f>SUM(J22:K24)</f>
        <v>0</v>
      </c>
      <c r="K21" s="224"/>
      <c r="L21" s="224"/>
      <c r="M21" s="120" t="s">
        <v>1</v>
      </c>
      <c r="N21" s="14"/>
      <c r="O21" s="29"/>
    </row>
    <row r="22" spans="1:15" ht="26.25" customHeight="1">
      <c r="A22" s="33"/>
      <c r="B22" s="157"/>
      <c r="C22" s="121"/>
      <c r="D22" s="25" t="s">
        <v>29</v>
      </c>
      <c r="E22" s="25"/>
      <c r="F22" s="25"/>
      <c r="G22" s="25"/>
      <c r="H22" s="25"/>
      <c r="I22" s="26"/>
      <c r="J22" s="225"/>
      <c r="K22" s="226"/>
      <c r="L22" s="226"/>
      <c r="M22" s="24" t="s">
        <v>1</v>
      </c>
      <c r="N22" s="14"/>
      <c r="O22" s="29"/>
    </row>
    <row r="23" spans="1:15" ht="27" customHeight="1">
      <c r="A23" s="33"/>
      <c r="B23" s="157"/>
      <c r="C23" s="122"/>
      <c r="D23" s="25" t="s">
        <v>30</v>
      </c>
      <c r="E23" s="25"/>
      <c r="F23" s="25"/>
      <c r="G23" s="25"/>
      <c r="H23" s="25"/>
      <c r="I23" s="26"/>
      <c r="J23" s="225"/>
      <c r="K23" s="226"/>
      <c r="L23" s="226"/>
      <c r="M23" s="24" t="s">
        <v>1</v>
      </c>
      <c r="N23" s="14"/>
      <c r="O23" s="29"/>
    </row>
    <row r="24" spans="1:15" ht="29.25" customHeight="1" thickBot="1">
      <c r="A24" s="34"/>
      <c r="B24" s="205"/>
      <c r="C24" s="123"/>
      <c r="D24" s="27" t="s">
        <v>31</v>
      </c>
      <c r="E24" s="27"/>
      <c r="F24" s="27"/>
      <c r="G24" s="27"/>
      <c r="H24" s="27"/>
      <c r="I24" s="28"/>
      <c r="J24" s="227"/>
      <c r="K24" s="228"/>
      <c r="L24" s="228"/>
      <c r="M24" s="124" t="s">
        <v>1</v>
      </c>
      <c r="N24" s="14"/>
      <c r="O24" s="29"/>
    </row>
    <row r="25" spans="1:15" ht="23.25" customHeight="1" thickBot="1">
      <c r="A25" s="41" t="s">
        <v>16</v>
      </c>
      <c r="B25" s="42"/>
      <c r="C25" s="42"/>
      <c r="D25" s="42"/>
      <c r="E25" s="42"/>
      <c r="F25" s="42"/>
      <c r="G25" s="42"/>
      <c r="H25" s="42"/>
      <c r="I25" s="41" t="s">
        <v>22</v>
      </c>
      <c r="J25" s="42"/>
      <c r="K25" s="42"/>
      <c r="L25" s="42"/>
      <c r="M25" s="43"/>
      <c r="N25" s="49"/>
      <c r="O25" s="29"/>
    </row>
    <row r="26" spans="1:15" ht="23.25" customHeight="1">
      <c r="A26" s="3"/>
      <c r="B26" s="35"/>
      <c r="C26" s="35"/>
      <c r="D26" s="11"/>
      <c r="E26" s="191" t="s">
        <v>17</v>
      </c>
      <c r="F26" s="192"/>
      <c r="G26" s="196" t="s">
        <v>21</v>
      </c>
      <c r="H26" s="197"/>
      <c r="I26" s="177" t="s">
        <v>23</v>
      </c>
      <c r="J26" s="178"/>
      <c r="K26" s="202" t="s">
        <v>33</v>
      </c>
      <c r="L26" s="220"/>
      <c r="M26" s="203"/>
      <c r="N26" s="50"/>
      <c r="O26" s="29"/>
    </row>
    <row r="27" spans="1:15" ht="23.25" customHeight="1">
      <c r="A27" s="18" t="s">
        <v>2</v>
      </c>
      <c r="B27" s="19"/>
      <c r="C27" s="19"/>
      <c r="D27" s="19"/>
      <c r="E27" s="132" t="s">
        <v>66</v>
      </c>
      <c r="F27" s="133" t="s">
        <v>19</v>
      </c>
      <c r="G27" s="134"/>
      <c r="H27" s="17" t="s">
        <v>1</v>
      </c>
      <c r="I27" s="175"/>
      <c r="J27" s="176"/>
      <c r="K27" s="216"/>
      <c r="L27" s="217"/>
      <c r="M27" s="24" t="s">
        <v>1</v>
      </c>
      <c r="N27" s="44"/>
      <c r="O27" s="29"/>
    </row>
    <row r="28" spans="1:15" ht="23.25" customHeight="1">
      <c r="A28" s="179" t="s">
        <v>3</v>
      </c>
      <c r="B28" s="180"/>
      <c r="C28" s="180"/>
      <c r="D28" s="181"/>
      <c r="E28" s="132" t="s">
        <v>18</v>
      </c>
      <c r="F28" s="133" t="s">
        <v>19</v>
      </c>
      <c r="G28" s="134"/>
      <c r="H28" s="23" t="s">
        <v>1</v>
      </c>
      <c r="I28" s="208"/>
      <c r="J28" s="209"/>
      <c r="K28" s="216"/>
      <c r="L28" s="217"/>
      <c r="M28" s="24" t="s">
        <v>1</v>
      </c>
      <c r="N28" s="44"/>
      <c r="O28" s="29"/>
    </row>
    <row r="29" spans="1:15" ht="23.25" customHeight="1">
      <c r="A29" s="20" t="s">
        <v>4</v>
      </c>
      <c r="B29" s="21"/>
      <c r="C29" s="21"/>
      <c r="D29" s="21"/>
      <c r="E29" s="132" t="s">
        <v>18</v>
      </c>
      <c r="F29" s="133" t="s">
        <v>19</v>
      </c>
      <c r="G29" s="134"/>
      <c r="H29" s="17" t="s">
        <v>1</v>
      </c>
      <c r="I29" s="206"/>
      <c r="J29" s="207"/>
      <c r="K29" s="216"/>
      <c r="L29" s="217"/>
      <c r="M29" s="24" t="s">
        <v>1</v>
      </c>
      <c r="N29" s="44"/>
      <c r="O29" s="29"/>
    </row>
    <row r="30" spans="1:15" ht="23.25" customHeight="1">
      <c r="A30" s="20" t="s">
        <v>5</v>
      </c>
      <c r="B30" s="21"/>
      <c r="C30" s="21"/>
      <c r="D30" s="21"/>
      <c r="E30" s="132" t="s">
        <v>18</v>
      </c>
      <c r="F30" s="133" t="s">
        <v>19</v>
      </c>
      <c r="G30" s="134"/>
      <c r="H30" s="17" t="s">
        <v>1</v>
      </c>
      <c r="I30" s="175" t="s">
        <v>12</v>
      </c>
      <c r="J30" s="176"/>
      <c r="K30" s="216"/>
      <c r="L30" s="217"/>
      <c r="M30" s="24" t="s">
        <v>1</v>
      </c>
      <c r="N30" s="44"/>
      <c r="O30" s="29"/>
    </row>
    <row r="31" spans="1:15" ht="23.25" customHeight="1">
      <c r="A31" s="22" t="s">
        <v>6</v>
      </c>
      <c r="B31" s="21"/>
      <c r="C31" s="21"/>
      <c r="D31" s="21"/>
      <c r="E31" s="132" t="s">
        <v>18</v>
      </c>
      <c r="F31" s="133" t="s">
        <v>19</v>
      </c>
      <c r="G31" s="134"/>
      <c r="H31" s="17" t="s">
        <v>1</v>
      </c>
      <c r="I31" s="175" t="s">
        <v>12</v>
      </c>
      <c r="J31" s="176"/>
      <c r="K31" s="216"/>
      <c r="L31" s="217"/>
      <c r="M31" s="24" t="s">
        <v>1</v>
      </c>
      <c r="N31" s="44"/>
      <c r="O31" s="29"/>
    </row>
    <row r="32" spans="1:15" ht="23.25" customHeight="1" thickBot="1">
      <c r="A32" s="172" t="s">
        <v>20</v>
      </c>
      <c r="B32" s="173"/>
      <c r="C32" s="173"/>
      <c r="D32" s="174"/>
      <c r="E32" s="135" t="s">
        <v>18</v>
      </c>
      <c r="F32" s="136" t="s">
        <v>19</v>
      </c>
      <c r="G32" s="137"/>
      <c r="H32" s="10" t="s">
        <v>1</v>
      </c>
      <c r="I32" s="186" t="s">
        <v>12</v>
      </c>
      <c r="J32" s="187"/>
      <c r="K32" s="218"/>
      <c r="L32" s="219"/>
      <c r="M32" s="12" t="s">
        <v>1</v>
      </c>
      <c r="N32" s="44"/>
      <c r="O32" s="29"/>
    </row>
    <row r="33" ht="36.75" customHeight="1">
      <c r="A33" t="s">
        <v>28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 sheet="1" selectLockedCells="1"/>
  <mergeCells count="57">
    <mergeCell ref="A1:E1"/>
    <mergeCell ref="A2:M2"/>
    <mergeCell ref="A5:B5"/>
    <mergeCell ref="C5:D5"/>
    <mergeCell ref="A6:B6"/>
    <mergeCell ref="C6:D6"/>
    <mergeCell ref="K6:L6"/>
    <mergeCell ref="K3:M3"/>
    <mergeCell ref="A7:B7"/>
    <mergeCell ref="C7:D7"/>
    <mergeCell ref="A8:B8"/>
    <mergeCell ref="C8:D8"/>
    <mergeCell ref="A9:A20"/>
    <mergeCell ref="B9:B20"/>
    <mergeCell ref="C9:D9"/>
    <mergeCell ref="C14:D14"/>
    <mergeCell ref="C19:D19"/>
    <mergeCell ref="E9:F9"/>
    <mergeCell ref="G9:H9"/>
    <mergeCell ref="I9:J9"/>
    <mergeCell ref="K9:M9"/>
    <mergeCell ref="C10:C13"/>
    <mergeCell ref="K10:L10"/>
    <mergeCell ref="K11:L11"/>
    <mergeCell ref="K12:L12"/>
    <mergeCell ref="K13:L13"/>
    <mergeCell ref="K14:L14"/>
    <mergeCell ref="C15:C18"/>
    <mergeCell ref="K15:L15"/>
    <mergeCell ref="K16:L16"/>
    <mergeCell ref="K17:L17"/>
    <mergeCell ref="K18:L18"/>
    <mergeCell ref="K19:L19"/>
    <mergeCell ref="C20:D20"/>
    <mergeCell ref="B21:B24"/>
    <mergeCell ref="J21:L21"/>
    <mergeCell ref="J22:L22"/>
    <mergeCell ref="J23:L23"/>
    <mergeCell ref="J24:L24"/>
    <mergeCell ref="I30:J30"/>
    <mergeCell ref="K30:L30"/>
    <mergeCell ref="E26:F26"/>
    <mergeCell ref="G26:H26"/>
    <mergeCell ref="I26:J26"/>
    <mergeCell ref="K26:M26"/>
    <mergeCell ref="I27:J27"/>
    <mergeCell ref="K27:L27"/>
    <mergeCell ref="I31:J31"/>
    <mergeCell ref="K31:L31"/>
    <mergeCell ref="A32:D32"/>
    <mergeCell ref="I32:J32"/>
    <mergeCell ref="K32:L32"/>
    <mergeCell ref="A28:D28"/>
    <mergeCell ref="I28:J28"/>
    <mergeCell ref="K28:L28"/>
    <mergeCell ref="I29:J29"/>
    <mergeCell ref="K29:L29"/>
  </mergeCells>
  <conditionalFormatting sqref="L20">
    <cfRule type="cellIs" priority="5" dxfId="3" operator="lessThan" stopIfTrue="1">
      <formula>$C$6</formula>
    </cfRule>
    <cfRule type="cellIs" priority="6" dxfId="12" operator="greaterThan" stopIfTrue="1">
      <formula>$C$6</formula>
    </cfRule>
    <cfRule type="expression" priority="7" dxfId="1" stopIfTrue="1">
      <formula>"&lt;$C$6"</formula>
    </cfRule>
    <cfRule type="expression" priority="8" dxfId="0" stopIfTrue="1">
      <formula>"&gt;$C$6"</formula>
    </cfRule>
  </conditionalFormatting>
  <conditionalFormatting sqref="G27">
    <cfRule type="cellIs" priority="4" dxfId="12" operator="greaterThan" stopIfTrue="1">
      <formula>$C$8</formula>
    </cfRule>
  </conditionalFormatting>
  <conditionalFormatting sqref="K27:L27">
    <cfRule type="cellIs" priority="3" dxfId="12" operator="greaterThan" stopIfTrue="1">
      <formula>$C$8</formula>
    </cfRule>
  </conditionalFormatting>
  <conditionalFormatting sqref="K27:L32">
    <cfRule type="cellIs" priority="2" dxfId="12" operator="greaterThan" stopIfTrue="1">
      <formula>$C$8</formula>
    </cfRule>
  </conditionalFormatting>
  <conditionalFormatting sqref="G27:G32">
    <cfRule type="cellIs" priority="1" dxfId="12" operator="greaterThan" stopIfTrue="1">
      <formula>$C$8</formula>
    </cfRule>
  </conditionalFormatting>
  <printOptions/>
  <pageMargins left="0.3937007874015748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7">
      <selection activeCell="H11" sqref="H11"/>
    </sheetView>
  </sheetViews>
  <sheetFormatPr defaultColWidth="9.00390625" defaultRowHeight="13.5"/>
  <cols>
    <col min="1" max="1" width="5.75390625" style="0" customWidth="1"/>
    <col min="2" max="2" width="5.50390625" style="0" customWidth="1"/>
    <col min="3" max="3" width="4.375" style="0" customWidth="1"/>
    <col min="4" max="4" width="10.875" style="0" customWidth="1"/>
    <col min="5" max="5" width="11.25390625" style="0" customWidth="1"/>
    <col min="6" max="6" width="5.50390625" style="0" customWidth="1"/>
    <col min="7" max="7" width="11.25390625" style="0" customWidth="1"/>
    <col min="8" max="8" width="5.25390625" style="0" customWidth="1"/>
    <col min="9" max="9" width="11.625" style="0" customWidth="1"/>
    <col min="10" max="10" width="5.625" style="0" customWidth="1"/>
    <col min="11" max="11" width="8.375" style="0" customWidth="1"/>
    <col min="12" max="12" width="3.875" style="0" customWidth="1"/>
    <col min="13" max="13" width="4.75390625" style="0" customWidth="1"/>
    <col min="15" max="15" width="5.125" style="0" customWidth="1"/>
  </cols>
  <sheetData>
    <row r="1" spans="1:15" ht="24" customHeight="1">
      <c r="A1" s="190" t="s">
        <v>0</v>
      </c>
      <c r="B1" s="190"/>
      <c r="C1" s="190"/>
      <c r="D1" s="189"/>
      <c r="E1" s="189"/>
      <c r="F1" s="2"/>
      <c r="G1" s="2"/>
      <c r="H1" s="2"/>
      <c r="I1" s="2"/>
      <c r="J1" s="2"/>
      <c r="K1" s="2"/>
      <c r="L1" s="2"/>
      <c r="M1" s="2"/>
      <c r="N1" s="2"/>
      <c r="O1" s="29"/>
    </row>
    <row r="2" spans="1:15" ht="24" customHeight="1">
      <c r="A2" s="188" t="s">
        <v>34</v>
      </c>
      <c r="B2" s="188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"/>
      <c r="O2" s="29"/>
    </row>
    <row r="3" spans="1:15" ht="23.25" customHeight="1" thickBot="1">
      <c r="A3" s="63"/>
      <c r="B3" s="63"/>
      <c r="C3" s="63"/>
      <c r="D3" s="61"/>
      <c r="E3" s="61"/>
      <c r="F3" s="61"/>
      <c r="G3" s="62"/>
      <c r="H3" s="64"/>
      <c r="I3" s="62"/>
      <c r="J3" s="195" t="s">
        <v>63</v>
      </c>
      <c r="K3" s="195"/>
      <c r="L3" s="195"/>
      <c r="M3" s="195"/>
      <c r="N3" s="48"/>
      <c r="O3" s="29"/>
    </row>
    <row r="4" spans="1:15" ht="23.25" customHeight="1" thickBot="1">
      <c r="A4" s="41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9"/>
      <c r="O4" s="29"/>
    </row>
    <row r="5" spans="1:15" ht="23.25" customHeight="1">
      <c r="A5" s="198" t="s">
        <v>8</v>
      </c>
      <c r="B5" s="199"/>
      <c r="C5" s="159">
        <v>55</v>
      </c>
      <c r="D5" s="160"/>
      <c r="E5" s="14" t="s">
        <v>9</v>
      </c>
      <c r="F5" s="13"/>
      <c r="G5" s="13"/>
      <c r="H5" s="13"/>
      <c r="I5" s="13"/>
      <c r="J5" s="13"/>
      <c r="K5" s="13"/>
      <c r="L5" s="13"/>
      <c r="M5" s="15"/>
      <c r="N5" s="14" t="s">
        <v>58</v>
      </c>
      <c r="O5" s="29"/>
    </row>
    <row r="6" spans="1:15" ht="23.25" customHeight="1">
      <c r="A6" s="200" t="s">
        <v>26</v>
      </c>
      <c r="B6" s="201"/>
      <c r="C6" s="168">
        <f>SUM(G6,I6,K6)</f>
        <v>50</v>
      </c>
      <c r="D6" s="169"/>
      <c r="E6" s="4" t="s">
        <v>9</v>
      </c>
      <c r="F6" s="30" t="s">
        <v>59</v>
      </c>
      <c r="G6" s="128">
        <v>40</v>
      </c>
      <c r="H6" s="30" t="s">
        <v>60</v>
      </c>
      <c r="I6" s="128">
        <v>8</v>
      </c>
      <c r="J6" s="30" t="s">
        <v>61</v>
      </c>
      <c r="K6" s="235">
        <v>2</v>
      </c>
      <c r="L6" s="235"/>
      <c r="M6" s="30" t="s">
        <v>62</v>
      </c>
      <c r="N6" s="125"/>
      <c r="O6" s="29"/>
    </row>
    <row r="7" spans="1:15" ht="23.25" customHeight="1">
      <c r="A7" s="200" t="s">
        <v>25</v>
      </c>
      <c r="B7" s="201"/>
      <c r="C7" s="166">
        <f>IF(C5=0,"",C6/C5*100)</f>
        <v>90.9090909090909</v>
      </c>
      <c r="D7" s="167"/>
      <c r="E7" s="4" t="s">
        <v>7</v>
      </c>
      <c r="F7" s="4" t="s">
        <v>36</v>
      </c>
      <c r="G7" s="4"/>
      <c r="H7" s="4"/>
      <c r="I7" s="4"/>
      <c r="J7" s="4"/>
      <c r="K7" s="4"/>
      <c r="L7" s="4"/>
      <c r="M7" s="16"/>
      <c r="N7" s="14"/>
      <c r="O7" s="29"/>
    </row>
    <row r="8" spans="1:16" ht="23.25" customHeight="1" thickBot="1">
      <c r="A8" s="170" t="s">
        <v>11</v>
      </c>
      <c r="B8" s="171"/>
      <c r="C8" s="182">
        <f>IF(K20="入居契約者計","",SUM(K14,K19,J21))</f>
        <v>60</v>
      </c>
      <c r="D8" s="183"/>
      <c r="E8" s="39" t="s">
        <v>46</v>
      </c>
      <c r="F8" s="39"/>
      <c r="G8" s="39"/>
      <c r="H8" s="39"/>
      <c r="I8" s="39"/>
      <c r="J8" s="39"/>
      <c r="K8" s="39"/>
      <c r="L8" s="39"/>
      <c r="M8" s="40"/>
      <c r="N8" s="29"/>
      <c r="O8" s="29"/>
      <c r="P8" t="s">
        <v>12</v>
      </c>
    </row>
    <row r="9" spans="1:15" ht="23.25" customHeight="1" thickTop="1">
      <c r="A9" s="152" t="s">
        <v>12</v>
      </c>
      <c r="B9" s="156" t="s">
        <v>48</v>
      </c>
      <c r="C9" s="161"/>
      <c r="D9" s="162"/>
      <c r="E9" s="193" t="s">
        <v>38</v>
      </c>
      <c r="F9" s="194"/>
      <c r="G9" s="150" t="s">
        <v>39</v>
      </c>
      <c r="H9" s="150"/>
      <c r="I9" s="193" t="s">
        <v>45</v>
      </c>
      <c r="J9" s="194"/>
      <c r="K9" s="150" t="s">
        <v>42</v>
      </c>
      <c r="L9" s="150"/>
      <c r="M9" s="151"/>
      <c r="N9" s="45"/>
      <c r="O9" s="29"/>
    </row>
    <row r="10" spans="1:15" ht="23.25" customHeight="1">
      <c r="A10" s="153"/>
      <c r="B10" s="157"/>
      <c r="C10" s="163" t="s">
        <v>43</v>
      </c>
      <c r="D10" s="36" t="s">
        <v>27</v>
      </c>
      <c r="E10" s="147"/>
      <c r="F10" s="6" t="s">
        <v>1</v>
      </c>
      <c r="G10" s="129">
        <v>0</v>
      </c>
      <c r="H10" s="6" t="s">
        <v>1</v>
      </c>
      <c r="I10" s="129">
        <v>0</v>
      </c>
      <c r="J10" s="6" t="s">
        <v>1</v>
      </c>
      <c r="K10" s="229">
        <f>IF(E10&amp;G10&amp;I10="","",SUM(E10,G10,I10))</f>
        <v>0</v>
      </c>
      <c r="L10" s="230"/>
      <c r="M10" s="51" t="s">
        <v>1</v>
      </c>
      <c r="N10" s="44"/>
      <c r="O10" s="29"/>
    </row>
    <row r="11" spans="1:15" ht="23.25" customHeight="1">
      <c r="A11" s="153"/>
      <c r="B11" s="157"/>
      <c r="C11" s="164"/>
      <c r="D11" s="37" t="s">
        <v>14</v>
      </c>
      <c r="E11" s="129">
        <v>3</v>
      </c>
      <c r="F11" s="6" t="s">
        <v>1</v>
      </c>
      <c r="G11" s="129">
        <v>2</v>
      </c>
      <c r="H11" s="6" t="s">
        <v>1</v>
      </c>
      <c r="I11" s="129">
        <v>0</v>
      </c>
      <c r="J11" s="6" t="s">
        <v>1</v>
      </c>
      <c r="K11" s="231">
        <f>IF(E11&amp;G11&amp;I11="","",SUM(E11,G11,I11))</f>
        <v>5</v>
      </c>
      <c r="L11" s="232"/>
      <c r="M11" s="52" t="s">
        <v>49</v>
      </c>
      <c r="N11" s="44"/>
      <c r="O11" s="29"/>
    </row>
    <row r="12" spans="1:15" ht="23.25" customHeight="1">
      <c r="A12" s="153"/>
      <c r="B12" s="157"/>
      <c r="C12" s="164"/>
      <c r="D12" s="37" t="s">
        <v>15</v>
      </c>
      <c r="E12" s="129">
        <v>3</v>
      </c>
      <c r="F12" s="6" t="s">
        <v>1</v>
      </c>
      <c r="G12" s="129">
        <v>4</v>
      </c>
      <c r="H12" s="6" t="s">
        <v>1</v>
      </c>
      <c r="I12" s="129">
        <v>2</v>
      </c>
      <c r="J12" s="6" t="s">
        <v>1</v>
      </c>
      <c r="K12" s="231">
        <f>IF(E12&amp;G12&amp;I12="","",SUM(E12,G12,I12))</f>
        <v>9</v>
      </c>
      <c r="L12" s="232"/>
      <c r="M12" s="52" t="s">
        <v>49</v>
      </c>
      <c r="N12" s="44"/>
      <c r="O12" s="29"/>
    </row>
    <row r="13" spans="1:15" ht="23.25" customHeight="1">
      <c r="A13" s="153"/>
      <c r="B13" s="157"/>
      <c r="C13" s="165"/>
      <c r="D13" s="109" t="s">
        <v>24</v>
      </c>
      <c r="E13" s="130">
        <v>2</v>
      </c>
      <c r="F13" s="110" t="s">
        <v>1</v>
      </c>
      <c r="G13" s="130">
        <v>5</v>
      </c>
      <c r="H13" s="110" t="s">
        <v>1</v>
      </c>
      <c r="I13" s="130">
        <v>5</v>
      </c>
      <c r="J13" s="110" t="s">
        <v>1</v>
      </c>
      <c r="K13" s="233">
        <f>IF(E13&amp;G13&amp;I13="","",SUM(E13,G13,I13))</f>
        <v>12</v>
      </c>
      <c r="L13" s="234"/>
      <c r="M13" s="53" t="s">
        <v>49</v>
      </c>
      <c r="N13" s="44"/>
      <c r="O13" s="29"/>
    </row>
    <row r="14" spans="1:15" ht="23.25" customHeight="1">
      <c r="A14" s="153"/>
      <c r="B14" s="157"/>
      <c r="C14" s="154" t="s">
        <v>40</v>
      </c>
      <c r="D14" s="155"/>
      <c r="E14" s="146">
        <f>IF(E10&amp;E11&amp;E12&amp;E13="","",SUM(E10:E13))</f>
        <v>8</v>
      </c>
      <c r="F14" s="111" t="s">
        <v>1</v>
      </c>
      <c r="G14" s="47">
        <f>IF(G10&amp;G11&amp;G12&amp;G13="","",SUM(G10:G13))</f>
        <v>11</v>
      </c>
      <c r="H14" s="6" t="s">
        <v>1</v>
      </c>
      <c r="I14" s="47">
        <f>IF(I10&amp;I11&amp;I12&amp;I13="","",SUM(I10:I13))</f>
        <v>7</v>
      </c>
      <c r="J14" s="111" t="s">
        <v>1</v>
      </c>
      <c r="K14" s="221">
        <f>IF(K10&amp;K11&amp;K12&amp;K13="","",SUM(K10:K13))</f>
        <v>26</v>
      </c>
      <c r="L14" s="222"/>
      <c r="M14" s="52" t="s">
        <v>49</v>
      </c>
      <c r="N14" s="44"/>
      <c r="O14" s="29"/>
    </row>
    <row r="15" spans="1:15" ht="23.25" customHeight="1">
      <c r="A15" s="153"/>
      <c r="B15" s="157"/>
      <c r="C15" s="163" t="s">
        <v>44</v>
      </c>
      <c r="D15" s="112" t="s">
        <v>27</v>
      </c>
      <c r="E15" s="147"/>
      <c r="F15" s="6" t="s">
        <v>1</v>
      </c>
      <c r="G15" s="131">
        <v>1</v>
      </c>
      <c r="H15" s="9" t="s">
        <v>1</v>
      </c>
      <c r="I15" s="131">
        <v>0</v>
      </c>
      <c r="J15" s="9" t="s">
        <v>1</v>
      </c>
      <c r="K15" s="229">
        <f>IF(E15&amp;G15&amp;I15="","",SUM(E15,G15,I15))</f>
        <v>1</v>
      </c>
      <c r="L15" s="230"/>
      <c r="M15" s="51" t="s">
        <v>49</v>
      </c>
      <c r="N15" s="44"/>
      <c r="O15" s="29"/>
    </row>
    <row r="16" spans="1:15" ht="23.25" customHeight="1">
      <c r="A16" s="153"/>
      <c r="B16" s="157"/>
      <c r="C16" s="164"/>
      <c r="D16" s="37" t="s">
        <v>14</v>
      </c>
      <c r="E16" s="129">
        <v>1</v>
      </c>
      <c r="F16" s="6" t="s">
        <v>1</v>
      </c>
      <c r="G16" s="129">
        <v>3</v>
      </c>
      <c r="H16" s="6" t="s">
        <v>1</v>
      </c>
      <c r="I16" s="129">
        <v>3</v>
      </c>
      <c r="J16" s="6" t="s">
        <v>1</v>
      </c>
      <c r="K16" s="231">
        <f>IF(E16&amp;G16&amp;I16="","",SUM(E16,G16,I16))</f>
        <v>7</v>
      </c>
      <c r="L16" s="232"/>
      <c r="M16" s="52" t="s">
        <v>49</v>
      </c>
      <c r="N16" s="44"/>
      <c r="O16" s="29"/>
    </row>
    <row r="17" spans="1:20" ht="23.25" customHeight="1">
      <c r="A17" s="153"/>
      <c r="B17" s="157"/>
      <c r="C17" s="164"/>
      <c r="D17" s="37" t="s">
        <v>15</v>
      </c>
      <c r="E17" s="129">
        <v>4</v>
      </c>
      <c r="F17" s="6" t="s">
        <v>1</v>
      </c>
      <c r="G17" s="129">
        <v>3</v>
      </c>
      <c r="H17" s="6" t="s">
        <v>1</v>
      </c>
      <c r="I17" s="129">
        <v>3</v>
      </c>
      <c r="J17" s="6" t="s">
        <v>1</v>
      </c>
      <c r="K17" s="231">
        <f>IF(E17&amp;G17&amp;I17="","",SUM(E17,G17,I17))</f>
        <v>10</v>
      </c>
      <c r="L17" s="232"/>
      <c r="M17" s="52" t="s">
        <v>49</v>
      </c>
      <c r="N17" s="44"/>
      <c r="O17" s="29"/>
      <c r="T17" s="2"/>
    </row>
    <row r="18" spans="1:15" ht="23.25" customHeight="1">
      <c r="A18" s="153"/>
      <c r="B18" s="157"/>
      <c r="C18" s="165"/>
      <c r="D18" s="113" t="s">
        <v>24</v>
      </c>
      <c r="E18" s="130">
        <v>1</v>
      </c>
      <c r="F18" s="110" t="s">
        <v>1</v>
      </c>
      <c r="G18" s="130">
        <v>2</v>
      </c>
      <c r="H18" s="110" t="s">
        <v>1</v>
      </c>
      <c r="I18" s="130">
        <v>3</v>
      </c>
      <c r="J18" s="110" t="s">
        <v>1</v>
      </c>
      <c r="K18" s="233">
        <f>IF(E18&amp;G18&amp;I18="","",SUM(E18,G18,I18))</f>
        <v>6</v>
      </c>
      <c r="L18" s="234"/>
      <c r="M18" s="53" t="s">
        <v>49</v>
      </c>
      <c r="N18" s="44"/>
      <c r="O18" s="29"/>
    </row>
    <row r="19" spans="1:15" ht="20.25" customHeight="1">
      <c r="A19" s="153"/>
      <c r="B19" s="157"/>
      <c r="C19" s="154" t="s">
        <v>41</v>
      </c>
      <c r="D19" s="155"/>
      <c r="E19" s="7">
        <f>IF(E15&amp;E16&amp;E17&amp;E18="","",SUM(E15:E18))</f>
        <v>6</v>
      </c>
      <c r="F19" s="111" t="s">
        <v>49</v>
      </c>
      <c r="G19" s="47">
        <f>IF(G15&amp;G16&amp;G17&amp;G18="","",SUM(G15:G18))</f>
        <v>9</v>
      </c>
      <c r="H19" s="111" t="s">
        <v>49</v>
      </c>
      <c r="I19" s="47">
        <f>IF(I15&amp;I16&amp;I17&amp;I18="","",SUM(I15:I18))</f>
        <v>9</v>
      </c>
      <c r="J19" s="111" t="s">
        <v>49</v>
      </c>
      <c r="K19" s="221">
        <f>IF(K15&amp;K16&amp;K17&amp;K18="","",SUM(K15:K18))</f>
        <v>24</v>
      </c>
      <c r="L19" s="222"/>
      <c r="M19" s="54" t="s">
        <v>49</v>
      </c>
      <c r="N19" s="44"/>
      <c r="O19" s="29"/>
    </row>
    <row r="20" spans="1:15" ht="24.75" customHeight="1" thickBot="1">
      <c r="A20" s="153"/>
      <c r="B20" s="158"/>
      <c r="C20" s="184" t="s">
        <v>47</v>
      </c>
      <c r="D20" s="185"/>
      <c r="E20" s="143" t="str">
        <f>IF(SUM(E14,E19)=0,"自立計","自立計 "&amp;SUM(E14,E19))</f>
        <v>自立計 14</v>
      </c>
      <c r="F20" s="115" t="s">
        <v>1</v>
      </c>
      <c r="G20" s="143" t="str">
        <f>IF(SUM(G14,G19)=0,"要支援計","要支援計 "&amp;SUM(G14,G19))</f>
        <v>要支援計 20</v>
      </c>
      <c r="H20" s="111" t="s">
        <v>1</v>
      </c>
      <c r="I20" s="143" t="str">
        <f>IF(SUM(I14,I19)=0,"要介護計","要介護計 "&amp;SUM(I14,I19))</f>
        <v>要介護計 16</v>
      </c>
      <c r="J20" s="116" t="s">
        <v>1</v>
      </c>
      <c r="K20" s="141" t="s">
        <v>67</v>
      </c>
      <c r="L20" s="140">
        <f>IF(SUM(K14,K19)=0,"",SUM(K14,K19))</f>
        <v>50</v>
      </c>
      <c r="M20" s="118" t="s">
        <v>49</v>
      </c>
      <c r="N20" s="55"/>
      <c r="O20" s="29"/>
    </row>
    <row r="21" spans="1:15" ht="27" customHeight="1" thickTop="1">
      <c r="A21" s="38"/>
      <c r="B21" s="204" t="s">
        <v>32</v>
      </c>
      <c r="C21" s="46" t="s">
        <v>50</v>
      </c>
      <c r="D21" s="46"/>
      <c r="E21" s="30"/>
      <c r="F21" s="46"/>
      <c r="G21" s="119"/>
      <c r="H21" s="46"/>
      <c r="I21" s="31"/>
      <c r="J21" s="223">
        <f>SUM(J22:K24)</f>
        <v>10</v>
      </c>
      <c r="K21" s="224"/>
      <c r="L21" s="224"/>
      <c r="M21" s="120" t="s">
        <v>1</v>
      </c>
      <c r="N21" s="14"/>
      <c r="O21" s="29"/>
    </row>
    <row r="22" spans="1:15" ht="26.25" customHeight="1">
      <c r="A22" s="33"/>
      <c r="B22" s="157"/>
      <c r="C22" s="121"/>
      <c r="D22" s="25" t="s">
        <v>29</v>
      </c>
      <c r="E22" s="25"/>
      <c r="F22" s="25"/>
      <c r="G22" s="25"/>
      <c r="H22" s="25"/>
      <c r="I22" s="26"/>
      <c r="J22" s="225">
        <v>8</v>
      </c>
      <c r="K22" s="226"/>
      <c r="L22" s="226"/>
      <c r="M22" s="24" t="s">
        <v>1</v>
      </c>
      <c r="N22" s="14"/>
      <c r="O22" s="29"/>
    </row>
    <row r="23" spans="1:15" ht="27" customHeight="1">
      <c r="A23" s="33"/>
      <c r="B23" s="157"/>
      <c r="C23" s="122"/>
      <c r="D23" s="25" t="s">
        <v>30</v>
      </c>
      <c r="E23" s="25"/>
      <c r="F23" s="25"/>
      <c r="G23" s="25"/>
      <c r="H23" s="25"/>
      <c r="I23" s="26"/>
      <c r="J23" s="225">
        <v>2</v>
      </c>
      <c r="K23" s="226"/>
      <c r="L23" s="226"/>
      <c r="M23" s="24" t="s">
        <v>1</v>
      </c>
      <c r="N23" s="14"/>
      <c r="O23" s="29"/>
    </row>
    <row r="24" spans="1:15" ht="29.25" customHeight="1" thickBot="1">
      <c r="A24" s="34"/>
      <c r="B24" s="205"/>
      <c r="C24" s="123"/>
      <c r="D24" s="27" t="s">
        <v>31</v>
      </c>
      <c r="E24" s="27"/>
      <c r="F24" s="27"/>
      <c r="G24" s="27"/>
      <c r="H24" s="27"/>
      <c r="I24" s="28"/>
      <c r="J24" s="227"/>
      <c r="K24" s="228"/>
      <c r="L24" s="228"/>
      <c r="M24" s="124" t="s">
        <v>1</v>
      </c>
      <c r="N24" s="14"/>
      <c r="O24" s="29"/>
    </row>
    <row r="25" spans="1:15" ht="23.25" customHeight="1" thickBot="1">
      <c r="A25" s="41" t="s">
        <v>16</v>
      </c>
      <c r="B25" s="42"/>
      <c r="C25" s="42"/>
      <c r="D25" s="42"/>
      <c r="E25" s="42"/>
      <c r="F25" s="42"/>
      <c r="G25" s="42"/>
      <c r="H25" s="42"/>
      <c r="I25" s="41" t="s">
        <v>22</v>
      </c>
      <c r="J25" s="42"/>
      <c r="K25" s="42"/>
      <c r="L25" s="42"/>
      <c r="M25" s="43"/>
      <c r="N25" s="49"/>
      <c r="O25" s="29"/>
    </row>
    <row r="26" spans="1:15" ht="23.25" customHeight="1">
      <c r="A26" s="3"/>
      <c r="B26" s="35"/>
      <c r="C26" s="35"/>
      <c r="D26" s="11"/>
      <c r="E26" s="191" t="s">
        <v>17</v>
      </c>
      <c r="F26" s="192"/>
      <c r="G26" s="196" t="s">
        <v>21</v>
      </c>
      <c r="H26" s="197"/>
      <c r="I26" s="177" t="s">
        <v>23</v>
      </c>
      <c r="J26" s="178"/>
      <c r="K26" s="202" t="s">
        <v>33</v>
      </c>
      <c r="L26" s="220"/>
      <c r="M26" s="203"/>
      <c r="N26" s="50"/>
      <c r="O26" s="29"/>
    </row>
    <row r="27" spans="1:15" ht="23.25" customHeight="1">
      <c r="A27" s="18" t="s">
        <v>2</v>
      </c>
      <c r="B27" s="19"/>
      <c r="C27" s="19"/>
      <c r="D27" s="19"/>
      <c r="E27" s="142" t="s">
        <v>66</v>
      </c>
      <c r="F27" s="133" t="s">
        <v>19</v>
      </c>
      <c r="G27" s="134">
        <v>60</v>
      </c>
      <c r="H27" s="17" t="s">
        <v>1</v>
      </c>
      <c r="I27" s="175" t="s">
        <v>64</v>
      </c>
      <c r="J27" s="176"/>
      <c r="K27" s="216">
        <v>20</v>
      </c>
      <c r="L27" s="217"/>
      <c r="M27" s="24" t="s">
        <v>1</v>
      </c>
      <c r="N27" s="44"/>
      <c r="O27" s="29"/>
    </row>
    <row r="28" spans="1:15" ht="23.25" customHeight="1">
      <c r="A28" s="179" t="s">
        <v>3</v>
      </c>
      <c r="B28" s="180"/>
      <c r="C28" s="180"/>
      <c r="D28" s="181"/>
      <c r="E28" s="132" t="s">
        <v>66</v>
      </c>
      <c r="F28" s="133" t="s">
        <v>19</v>
      </c>
      <c r="G28" s="134">
        <v>57</v>
      </c>
      <c r="H28" s="23" t="s">
        <v>1</v>
      </c>
      <c r="I28" s="208"/>
      <c r="J28" s="209"/>
      <c r="K28" s="216"/>
      <c r="L28" s="217"/>
      <c r="M28" s="24" t="s">
        <v>1</v>
      </c>
      <c r="N28" s="44"/>
      <c r="O28" s="29"/>
    </row>
    <row r="29" spans="1:15" ht="23.25" customHeight="1">
      <c r="A29" s="20" t="s">
        <v>4</v>
      </c>
      <c r="B29" s="21"/>
      <c r="C29" s="21"/>
      <c r="D29" s="21"/>
      <c r="E29" s="132" t="s">
        <v>18</v>
      </c>
      <c r="F29" s="133" t="s">
        <v>65</v>
      </c>
      <c r="G29" s="134"/>
      <c r="H29" s="17" t="s">
        <v>1</v>
      </c>
      <c r="I29" s="206"/>
      <c r="J29" s="207"/>
      <c r="K29" s="216"/>
      <c r="L29" s="217"/>
      <c r="M29" s="24" t="s">
        <v>1</v>
      </c>
      <c r="N29" s="44"/>
      <c r="O29" s="29"/>
    </row>
    <row r="30" spans="1:15" ht="23.25" customHeight="1">
      <c r="A30" s="20" t="s">
        <v>5</v>
      </c>
      <c r="B30" s="21"/>
      <c r="C30" s="21"/>
      <c r="D30" s="21"/>
      <c r="E30" s="132" t="s">
        <v>66</v>
      </c>
      <c r="F30" s="133" t="s">
        <v>19</v>
      </c>
      <c r="G30" s="134">
        <v>20</v>
      </c>
      <c r="H30" s="17" t="s">
        <v>1</v>
      </c>
      <c r="I30" s="175" t="s">
        <v>12</v>
      </c>
      <c r="J30" s="176"/>
      <c r="K30" s="216"/>
      <c r="L30" s="217"/>
      <c r="M30" s="24" t="s">
        <v>1</v>
      </c>
      <c r="N30" s="44"/>
      <c r="O30" s="29"/>
    </row>
    <row r="31" spans="1:15" ht="23.25" customHeight="1">
      <c r="A31" s="22" t="s">
        <v>6</v>
      </c>
      <c r="B31" s="21"/>
      <c r="C31" s="21"/>
      <c r="D31" s="21"/>
      <c r="E31" s="132" t="s">
        <v>66</v>
      </c>
      <c r="F31" s="133" t="s">
        <v>19</v>
      </c>
      <c r="G31" s="134">
        <v>20</v>
      </c>
      <c r="H31" s="17" t="s">
        <v>1</v>
      </c>
      <c r="I31" s="175" t="s">
        <v>12</v>
      </c>
      <c r="J31" s="176"/>
      <c r="K31" s="216"/>
      <c r="L31" s="217"/>
      <c r="M31" s="24" t="s">
        <v>1</v>
      </c>
      <c r="N31" s="44"/>
      <c r="O31" s="29"/>
    </row>
    <row r="32" spans="1:15" ht="23.25" customHeight="1" thickBot="1">
      <c r="A32" s="172" t="s">
        <v>20</v>
      </c>
      <c r="B32" s="173"/>
      <c r="C32" s="173"/>
      <c r="D32" s="174"/>
      <c r="E32" s="135" t="s">
        <v>18</v>
      </c>
      <c r="F32" s="133" t="s">
        <v>65</v>
      </c>
      <c r="G32" s="137"/>
      <c r="H32" s="10" t="s">
        <v>1</v>
      </c>
      <c r="I32" s="186" t="s">
        <v>12</v>
      </c>
      <c r="J32" s="187"/>
      <c r="K32" s="218"/>
      <c r="L32" s="219"/>
      <c r="M32" s="12" t="s">
        <v>1</v>
      </c>
      <c r="N32" s="44"/>
      <c r="O32" s="29"/>
    </row>
    <row r="33" ht="36.75" customHeight="1">
      <c r="A33" t="s">
        <v>28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 selectLockedCells="1"/>
  <mergeCells count="57">
    <mergeCell ref="I31:J31"/>
    <mergeCell ref="I26:J26"/>
    <mergeCell ref="K26:M26"/>
    <mergeCell ref="A32:D32"/>
    <mergeCell ref="I32:J32"/>
    <mergeCell ref="I27:J27"/>
    <mergeCell ref="A28:D28"/>
    <mergeCell ref="I28:J28"/>
    <mergeCell ref="I29:J29"/>
    <mergeCell ref="I30:J30"/>
    <mergeCell ref="C10:C13"/>
    <mergeCell ref="C14:D14"/>
    <mergeCell ref="B21:B24"/>
    <mergeCell ref="E26:F26"/>
    <mergeCell ref="G26:H26"/>
    <mergeCell ref="A7:B7"/>
    <mergeCell ref="C7:D7"/>
    <mergeCell ref="A8:B8"/>
    <mergeCell ref="C8:D8"/>
    <mergeCell ref="A9:A20"/>
    <mergeCell ref="B9:B20"/>
    <mergeCell ref="C9:D9"/>
    <mergeCell ref="C15:C18"/>
    <mergeCell ref="C19:D19"/>
    <mergeCell ref="C20:D20"/>
    <mergeCell ref="A1:E1"/>
    <mergeCell ref="A2:M2"/>
    <mergeCell ref="J3:M3"/>
    <mergeCell ref="A5:B5"/>
    <mergeCell ref="C5:D5"/>
    <mergeCell ref="A6:B6"/>
    <mergeCell ref="C6:D6"/>
    <mergeCell ref="K6:L6"/>
    <mergeCell ref="K14:L14"/>
    <mergeCell ref="K13:L13"/>
    <mergeCell ref="K12:L12"/>
    <mergeCell ref="K11:L11"/>
    <mergeCell ref="K10:L10"/>
    <mergeCell ref="E9:F9"/>
    <mergeCell ref="G9:H9"/>
    <mergeCell ref="I9:J9"/>
    <mergeCell ref="K9:M9"/>
    <mergeCell ref="K19:L19"/>
    <mergeCell ref="K17:L17"/>
    <mergeCell ref="K16:L16"/>
    <mergeCell ref="K15:L15"/>
    <mergeCell ref="K18:L18"/>
    <mergeCell ref="J24:L24"/>
    <mergeCell ref="J23:L23"/>
    <mergeCell ref="J22:L22"/>
    <mergeCell ref="J21:L21"/>
    <mergeCell ref="K32:L32"/>
    <mergeCell ref="K31:L31"/>
    <mergeCell ref="K30:L30"/>
    <mergeCell ref="K29:L29"/>
    <mergeCell ref="K28:L28"/>
    <mergeCell ref="K27:L27"/>
  </mergeCells>
  <conditionalFormatting sqref="L20">
    <cfRule type="cellIs" priority="1" dxfId="3" operator="lessThan" stopIfTrue="1">
      <formula>$C$6</formula>
    </cfRule>
    <cfRule type="cellIs" priority="2" dxfId="12" operator="greaterThan" stopIfTrue="1">
      <formula>$C$6</formula>
    </cfRule>
    <cfRule type="expression" priority="3" dxfId="1" stopIfTrue="1">
      <formula>"&lt;$C$6"</formula>
    </cfRule>
    <cfRule type="expression" priority="4" dxfId="0" stopIfTrue="1">
      <formula>"&gt;$C$6"</formula>
    </cfRule>
  </conditionalFormatting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S3" sqref="S3"/>
    </sheetView>
  </sheetViews>
  <sheetFormatPr defaultColWidth="9.00390625" defaultRowHeight="13.5"/>
  <cols>
    <col min="1" max="1" width="5.75390625" style="0" customWidth="1"/>
    <col min="2" max="2" width="5.50390625" style="0" customWidth="1"/>
    <col min="3" max="3" width="4.375" style="0" customWidth="1"/>
    <col min="4" max="4" width="10.875" style="0" customWidth="1"/>
    <col min="5" max="5" width="11.25390625" style="0" customWidth="1"/>
    <col min="6" max="6" width="5.50390625" style="0" customWidth="1"/>
    <col min="7" max="7" width="11.25390625" style="0" customWidth="1"/>
    <col min="8" max="8" width="5.25390625" style="0" customWidth="1"/>
    <col min="9" max="9" width="11.625" style="0" customWidth="1"/>
    <col min="10" max="10" width="5.625" style="0" customWidth="1"/>
    <col min="11" max="11" width="12.875" style="0" customWidth="1"/>
    <col min="12" max="12" width="4.75390625" style="0" customWidth="1"/>
    <col min="14" max="14" width="5.125" style="0" customWidth="1"/>
  </cols>
  <sheetData>
    <row r="1" spans="1:14" ht="24" customHeight="1">
      <c r="A1" s="236" t="s">
        <v>0</v>
      </c>
      <c r="B1" s="236"/>
      <c r="C1" s="236"/>
      <c r="D1" s="237"/>
      <c r="E1" s="237"/>
      <c r="F1" s="62"/>
      <c r="G1" s="62"/>
      <c r="H1" s="62"/>
      <c r="I1" s="62"/>
      <c r="J1" s="62"/>
      <c r="K1" s="62"/>
      <c r="L1" s="62"/>
      <c r="M1" s="2"/>
      <c r="N1" s="29"/>
    </row>
    <row r="2" spans="1:14" ht="24" customHeight="1">
      <c r="A2" s="238" t="s">
        <v>34</v>
      </c>
      <c r="B2" s="238"/>
      <c r="C2" s="238"/>
      <c r="D2" s="237"/>
      <c r="E2" s="237"/>
      <c r="F2" s="237"/>
      <c r="G2" s="237"/>
      <c r="H2" s="237"/>
      <c r="I2" s="237"/>
      <c r="J2" s="237"/>
      <c r="K2" s="237"/>
      <c r="L2" s="237"/>
      <c r="M2" s="1"/>
      <c r="N2" s="29"/>
    </row>
    <row r="3" spans="1:14" ht="23.25" customHeight="1" thickBot="1">
      <c r="A3" s="63"/>
      <c r="B3" s="63"/>
      <c r="C3" s="63"/>
      <c r="D3" s="61"/>
      <c r="E3" s="61"/>
      <c r="F3" s="61"/>
      <c r="G3" s="62"/>
      <c r="H3" s="64"/>
      <c r="I3" s="278" t="s">
        <v>13</v>
      </c>
      <c r="J3" s="278"/>
      <c r="K3" s="278"/>
      <c r="L3" s="278"/>
      <c r="M3" s="48"/>
      <c r="N3" s="29"/>
    </row>
    <row r="4" spans="1:14" ht="23.25" customHeight="1" thickBot="1">
      <c r="A4" s="41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9"/>
      <c r="N4" s="29"/>
    </row>
    <row r="5" spans="1:14" ht="23.25" customHeight="1">
      <c r="A5" s="239" t="s">
        <v>8</v>
      </c>
      <c r="B5" s="240"/>
      <c r="C5" s="241"/>
      <c r="D5" s="242"/>
      <c r="E5" s="65" t="s">
        <v>9</v>
      </c>
      <c r="F5" s="66"/>
      <c r="G5" s="66"/>
      <c r="H5" s="66"/>
      <c r="I5" s="66"/>
      <c r="J5" s="66"/>
      <c r="K5" s="66"/>
      <c r="L5" s="67"/>
      <c r="M5" s="14"/>
      <c r="N5" s="29"/>
    </row>
    <row r="6" spans="1:14" ht="23.25" customHeight="1">
      <c r="A6" s="200" t="s">
        <v>26</v>
      </c>
      <c r="B6" s="201"/>
      <c r="C6" s="243"/>
      <c r="D6" s="244"/>
      <c r="E6" s="25" t="s">
        <v>9</v>
      </c>
      <c r="F6" s="30" t="s">
        <v>10</v>
      </c>
      <c r="G6" s="30"/>
      <c r="H6" s="30"/>
      <c r="I6" s="30"/>
      <c r="J6" s="30"/>
      <c r="K6" s="30"/>
      <c r="L6" s="68"/>
      <c r="M6" s="14"/>
      <c r="N6" s="29"/>
    </row>
    <row r="7" spans="1:14" ht="23.25" customHeight="1">
      <c r="A7" s="200" t="s">
        <v>25</v>
      </c>
      <c r="B7" s="201"/>
      <c r="C7" s="245">
        <f>IF(C5=0,"",C6/C5*100)</f>
      </c>
      <c r="D7" s="246"/>
      <c r="E7" s="25" t="s">
        <v>7</v>
      </c>
      <c r="F7" s="25" t="s">
        <v>36</v>
      </c>
      <c r="G7" s="25"/>
      <c r="H7" s="25"/>
      <c r="I7" s="25"/>
      <c r="J7" s="25"/>
      <c r="K7" s="25"/>
      <c r="L7" s="69"/>
      <c r="M7" s="14"/>
      <c r="N7" s="29"/>
    </row>
    <row r="8" spans="1:15" ht="23.25" customHeight="1" thickBot="1">
      <c r="A8" s="247" t="s">
        <v>11</v>
      </c>
      <c r="B8" s="248"/>
      <c r="C8" s="249"/>
      <c r="D8" s="250"/>
      <c r="E8" s="70" t="s">
        <v>51</v>
      </c>
      <c r="F8" s="70"/>
      <c r="G8" s="70"/>
      <c r="H8" s="70"/>
      <c r="I8" s="70"/>
      <c r="J8" s="70"/>
      <c r="K8" s="70"/>
      <c r="L8" s="71"/>
      <c r="M8" s="29"/>
      <c r="N8" s="29"/>
      <c r="O8" t="s">
        <v>12</v>
      </c>
    </row>
    <row r="9" spans="1:14" ht="23.25" customHeight="1" thickTop="1">
      <c r="A9" s="152" t="s">
        <v>12</v>
      </c>
      <c r="B9" s="251" t="s">
        <v>52</v>
      </c>
      <c r="C9" s="254"/>
      <c r="D9" s="255"/>
      <c r="E9" s="263" t="s">
        <v>38</v>
      </c>
      <c r="F9" s="264"/>
      <c r="G9" s="265" t="s">
        <v>39</v>
      </c>
      <c r="H9" s="265"/>
      <c r="I9" s="263" t="s">
        <v>45</v>
      </c>
      <c r="J9" s="264"/>
      <c r="K9" s="265" t="s">
        <v>42</v>
      </c>
      <c r="L9" s="266"/>
      <c r="M9" s="45"/>
      <c r="N9" s="29"/>
    </row>
    <row r="10" spans="1:14" ht="23.25" customHeight="1">
      <c r="A10" s="153"/>
      <c r="B10" s="252"/>
      <c r="C10" s="256" t="s">
        <v>43</v>
      </c>
      <c r="D10" s="72" t="s">
        <v>27</v>
      </c>
      <c r="E10" s="73"/>
      <c r="F10" s="5" t="s">
        <v>1</v>
      </c>
      <c r="G10" s="47"/>
      <c r="H10" s="5" t="s">
        <v>1</v>
      </c>
      <c r="I10" s="47"/>
      <c r="J10" s="5" t="s">
        <v>1</v>
      </c>
      <c r="K10" s="56">
        <f>IF(E10&amp;G10&amp;I10="","",SUM(E10,G10,I10))</f>
      </c>
      <c r="L10" s="51" t="s">
        <v>1</v>
      </c>
      <c r="M10" s="44"/>
      <c r="N10" s="29"/>
    </row>
    <row r="11" spans="1:14" ht="23.25" customHeight="1">
      <c r="A11" s="153"/>
      <c r="B11" s="252"/>
      <c r="C11" s="257"/>
      <c r="D11" s="74" t="s">
        <v>14</v>
      </c>
      <c r="E11" s="47"/>
      <c r="F11" s="5" t="s">
        <v>1</v>
      </c>
      <c r="G11" s="47"/>
      <c r="H11" s="5" t="s">
        <v>1</v>
      </c>
      <c r="I11" s="47"/>
      <c r="J11" s="5" t="s">
        <v>1</v>
      </c>
      <c r="K11" s="57">
        <f>IF(E11&amp;G11&amp;I11="","",SUM(E11,G11,I11))</f>
      </c>
      <c r="L11" s="52" t="s">
        <v>49</v>
      </c>
      <c r="M11" s="44"/>
      <c r="N11" s="29"/>
    </row>
    <row r="12" spans="1:14" ht="23.25" customHeight="1">
      <c r="A12" s="153"/>
      <c r="B12" s="252"/>
      <c r="C12" s="257"/>
      <c r="D12" s="74" t="s">
        <v>15</v>
      </c>
      <c r="E12" s="47"/>
      <c r="F12" s="5" t="s">
        <v>1</v>
      </c>
      <c r="G12" s="47"/>
      <c r="H12" s="5" t="s">
        <v>1</v>
      </c>
      <c r="I12" s="47"/>
      <c r="J12" s="5" t="s">
        <v>1</v>
      </c>
      <c r="K12" s="57">
        <f>IF(E12&amp;G12&amp;I12="","",SUM(E12,G12,I12))</f>
      </c>
      <c r="L12" s="52" t="s">
        <v>49</v>
      </c>
      <c r="M12" s="44"/>
      <c r="N12" s="29"/>
    </row>
    <row r="13" spans="1:14" ht="23.25" customHeight="1">
      <c r="A13" s="153"/>
      <c r="B13" s="252"/>
      <c r="C13" s="258"/>
      <c r="D13" s="75" t="s">
        <v>24</v>
      </c>
      <c r="E13" s="76"/>
      <c r="F13" s="77" t="s">
        <v>1</v>
      </c>
      <c r="G13" s="76"/>
      <c r="H13" s="77" t="s">
        <v>1</v>
      </c>
      <c r="I13" s="76"/>
      <c r="J13" s="77" t="s">
        <v>1</v>
      </c>
      <c r="K13" s="58">
        <f>IF(E13&amp;G13&amp;I13="","",SUM(E13,G13,I13))</f>
      </c>
      <c r="L13" s="53" t="s">
        <v>49</v>
      </c>
      <c r="M13" s="44"/>
      <c r="N13" s="29"/>
    </row>
    <row r="14" spans="1:14" ht="23.25" customHeight="1">
      <c r="A14" s="153"/>
      <c r="B14" s="252"/>
      <c r="C14" s="259" t="s">
        <v>40</v>
      </c>
      <c r="D14" s="260"/>
      <c r="E14" s="47">
        <f>IF(E10&amp;E11&amp;E12&amp;E13="","",SUM(E10:E13))</f>
      </c>
      <c r="F14" s="5" t="s">
        <v>1</v>
      </c>
      <c r="G14" s="47">
        <f>IF(G10&amp;G11&amp;G12&amp;G13="","",SUM(G10:G13))</f>
      </c>
      <c r="H14" s="5" t="s">
        <v>1</v>
      </c>
      <c r="I14" s="47">
        <f>IF(I10&amp;I11&amp;I12&amp;I13="","",SUM(I10:I13))</f>
      </c>
      <c r="J14" s="78" t="s">
        <v>1</v>
      </c>
      <c r="K14" s="60">
        <f>IF(K10&amp;K11&amp;K12&amp;K13="","",SUM(K10:K13))</f>
      </c>
      <c r="L14" s="52" t="s">
        <v>49</v>
      </c>
      <c r="M14" s="44"/>
      <c r="N14" s="29"/>
    </row>
    <row r="15" spans="1:14" ht="23.25" customHeight="1">
      <c r="A15" s="153"/>
      <c r="B15" s="252"/>
      <c r="C15" s="256" t="s">
        <v>44</v>
      </c>
      <c r="D15" s="79" t="s">
        <v>27</v>
      </c>
      <c r="E15" s="80"/>
      <c r="F15" s="8" t="s">
        <v>1</v>
      </c>
      <c r="G15" s="81"/>
      <c r="H15" s="8" t="s">
        <v>1</v>
      </c>
      <c r="I15" s="81"/>
      <c r="J15" s="8" t="s">
        <v>1</v>
      </c>
      <c r="K15" s="59">
        <f>IF(E15&amp;G15&amp;I15="","",SUM(E15,G15,I15))</f>
      </c>
      <c r="L15" s="51" t="s">
        <v>49</v>
      </c>
      <c r="M15" s="44"/>
      <c r="N15" s="29"/>
    </row>
    <row r="16" spans="1:14" ht="23.25" customHeight="1">
      <c r="A16" s="153"/>
      <c r="B16" s="252"/>
      <c r="C16" s="257"/>
      <c r="D16" s="74" t="s">
        <v>14</v>
      </c>
      <c r="E16" s="47"/>
      <c r="F16" s="5" t="s">
        <v>1</v>
      </c>
      <c r="G16" s="47"/>
      <c r="H16" s="5" t="s">
        <v>1</v>
      </c>
      <c r="I16" s="47"/>
      <c r="J16" s="5" t="s">
        <v>1</v>
      </c>
      <c r="K16" s="57">
        <f>IF(E16&amp;G16&amp;I16="","",SUM(E16,G16,I16))</f>
      </c>
      <c r="L16" s="52" t="s">
        <v>49</v>
      </c>
      <c r="M16" s="44"/>
      <c r="N16" s="29"/>
    </row>
    <row r="17" spans="1:19" ht="23.25" customHeight="1">
      <c r="A17" s="153"/>
      <c r="B17" s="252"/>
      <c r="C17" s="257"/>
      <c r="D17" s="74" t="s">
        <v>15</v>
      </c>
      <c r="E17" s="47"/>
      <c r="F17" s="5" t="s">
        <v>1</v>
      </c>
      <c r="G17" s="47"/>
      <c r="H17" s="5" t="s">
        <v>1</v>
      </c>
      <c r="I17" s="47"/>
      <c r="J17" s="5" t="s">
        <v>1</v>
      </c>
      <c r="K17" s="57">
        <f>IF(E17&amp;G17&amp;I17="","",SUM(E17,G17,I17))</f>
      </c>
      <c r="L17" s="52" t="s">
        <v>49</v>
      </c>
      <c r="M17" s="44"/>
      <c r="N17" s="29"/>
      <c r="S17" s="2"/>
    </row>
    <row r="18" spans="1:14" ht="23.25" customHeight="1">
      <c r="A18" s="153"/>
      <c r="B18" s="252"/>
      <c r="C18" s="258"/>
      <c r="D18" s="82" t="s">
        <v>24</v>
      </c>
      <c r="E18" s="76"/>
      <c r="F18" s="77" t="s">
        <v>1</v>
      </c>
      <c r="G18" s="76"/>
      <c r="H18" s="77" t="s">
        <v>1</v>
      </c>
      <c r="I18" s="76"/>
      <c r="J18" s="77" t="s">
        <v>1</v>
      </c>
      <c r="K18" s="58">
        <f>IF(E18&amp;G18&amp;I18="","",SUM(E18,G18,I18))</f>
      </c>
      <c r="L18" s="53" t="s">
        <v>49</v>
      </c>
      <c r="M18" s="44"/>
      <c r="N18" s="29"/>
    </row>
    <row r="19" spans="1:14" ht="20.25" customHeight="1">
      <c r="A19" s="153"/>
      <c r="B19" s="252"/>
      <c r="C19" s="259" t="s">
        <v>41</v>
      </c>
      <c r="D19" s="260"/>
      <c r="E19" s="7">
        <f>IF(E15&amp;E16&amp;E17&amp;E18="","",SUM(E15:E18))</f>
      </c>
      <c r="F19" s="78" t="s">
        <v>49</v>
      </c>
      <c r="G19" s="47">
        <f>IF(G15&amp;G16&amp;G17&amp;G18="","",SUM(G15:G18))</f>
      </c>
      <c r="H19" s="78" t="s">
        <v>49</v>
      </c>
      <c r="I19" s="47">
        <f>IF(I15&amp;I16&amp;I17&amp;I18="","",SUM(I15:I18))</f>
      </c>
      <c r="J19" s="78" t="s">
        <v>49</v>
      </c>
      <c r="K19" s="57">
        <f>IF(K15&amp;K16&amp;K17&amp;K18="","",SUM(K15:K18))</f>
      </c>
      <c r="L19" s="54" t="s">
        <v>49</v>
      </c>
      <c r="M19" s="44"/>
      <c r="N19" s="29"/>
    </row>
    <row r="20" spans="1:14" ht="24.75" customHeight="1" thickBot="1">
      <c r="A20" s="153"/>
      <c r="B20" s="253"/>
      <c r="C20" s="261" t="s">
        <v>47</v>
      </c>
      <c r="D20" s="262"/>
      <c r="E20" s="104" t="str">
        <f>IF(SUM(E14,E19)=0,"自立計","自立計 "&amp;SUM(E14,E19))</f>
        <v>自立計</v>
      </c>
      <c r="F20" s="105" t="s">
        <v>1</v>
      </c>
      <c r="G20" s="104" t="str">
        <f>IF(SUM(G14,G19)=0,"要支援計","要支援計 "&amp;SUM(G14,G19))</f>
        <v>要支援計</v>
      </c>
      <c r="H20" s="103" t="s">
        <v>1</v>
      </c>
      <c r="I20" s="104" t="str">
        <f>IF(SUM(I14,I19)=0,"要介護計","要介護計 "&amp;SUM(I14,I19))</f>
        <v>要介護計</v>
      </c>
      <c r="J20" s="106" t="s">
        <v>1</v>
      </c>
      <c r="K20" s="107" t="str">
        <f>IF(SUM(K14,K19)=0,"入居契約者計","入居契約者計"&amp;SUM(K14,K19))</f>
        <v>入居契約者計</v>
      </c>
      <c r="L20" s="108" t="s">
        <v>49</v>
      </c>
      <c r="M20" s="55"/>
      <c r="N20" s="29"/>
    </row>
    <row r="21" spans="1:14" ht="27" customHeight="1" thickTop="1">
      <c r="A21" s="83"/>
      <c r="B21" s="285" t="s">
        <v>32</v>
      </c>
      <c r="C21" s="46" t="s">
        <v>53</v>
      </c>
      <c r="D21" s="46"/>
      <c r="E21" s="30"/>
      <c r="F21" s="46"/>
      <c r="G21" s="46"/>
      <c r="H21" s="46"/>
      <c r="I21" s="84"/>
      <c r="J21" s="267"/>
      <c r="K21" s="268"/>
      <c r="L21" s="85" t="s">
        <v>1</v>
      </c>
      <c r="M21" s="14"/>
      <c r="N21" s="29"/>
    </row>
    <row r="22" spans="1:14" ht="26.25" customHeight="1">
      <c r="A22" s="86"/>
      <c r="B22" s="252"/>
      <c r="C22" s="87"/>
      <c r="D22" s="25" t="s">
        <v>29</v>
      </c>
      <c r="E22" s="25"/>
      <c r="F22" s="25"/>
      <c r="G22" s="25"/>
      <c r="H22" s="25"/>
      <c r="I22" s="88"/>
      <c r="J22" s="269"/>
      <c r="K22" s="270"/>
      <c r="L22" s="91" t="s">
        <v>1</v>
      </c>
      <c r="M22" s="14"/>
      <c r="N22" s="29"/>
    </row>
    <row r="23" spans="1:14" ht="27" customHeight="1">
      <c r="A23" s="86"/>
      <c r="B23" s="252"/>
      <c r="C23" s="92"/>
      <c r="D23" s="25" t="s">
        <v>30</v>
      </c>
      <c r="E23" s="25"/>
      <c r="F23" s="25"/>
      <c r="G23" s="25"/>
      <c r="H23" s="25"/>
      <c r="I23" s="88"/>
      <c r="J23" s="269"/>
      <c r="K23" s="270"/>
      <c r="L23" s="91" t="s">
        <v>1</v>
      </c>
      <c r="M23" s="14"/>
      <c r="N23" s="29"/>
    </row>
    <row r="24" spans="1:14" ht="29.25" customHeight="1" thickBot="1">
      <c r="A24" s="93"/>
      <c r="B24" s="286"/>
      <c r="C24" s="94"/>
      <c r="D24" s="27" t="s">
        <v>31</v>
      </c>
      <c r="E24" s="27"/>
      <c r="F24" s="27"/>
      <c r="G24" s="27"/>
      <c r="H24" s="27"/>
      <c r="I24" s="95"/>
      <c r="J24" s="271"/>
      <c r="K24" s="272"/>
      <c r="L24" s="97" t="s">
        <v>1</v>
      </c>
      <c r="M24" s="14"/>
      <c r="N24" s="29"/>
    </row>
    <row r="25" spans="1:14" ht="23.25" customHeight="1" thickBot="1">
      <c r="A25" s="41" t="s">
        <v>16</v>
      </c>
      <c r="B25" s="42"/>
      <c r="C25" s="42"/>
      <c r="D25" s="42"/>
      <c r="E25" s="42"/>
      <c r="F25" s="42"/>
      <c r="G25" s="42"/>
      <c r="H25" s="42"/>
      <c r="I25" s="41" t="s">
        <v>22</v>
      </c>
      <c r="J25" s="42"/>
      <c r="K25" s="42"/>
      <c r="L25" s="43"/>
      <c r="M25" s="49"/>
      <c r="N25" s="29"/>
    </row>
    <row r="26" spans="1:14" ht="23.25" customHeight="1">
      <c r="A26" s="3"/>
      <c r="B26" s="35"/>
      <c r="C26" s="35"/>
      <c r="D26" s="11"/>
      <c r="E26" s="191" t="s">
        <v>17</v>
      </c>
      <c r="F26" s="192"/>
      <c r="G26" s="196" t="s">
        <v>21</v>
      </c>
      <c r="H26" s="197"/>
      <c r="I26" s="177" t="s">
        <v>23</v>
      </c>
      <c r="J26" s="178"/>
      <c r="K26" s="202" t="s">
        <v>33</v>
      </c>
      <c r="L26" s="203"/>
      <c r="M26" s="50"/>
      <c r="N26" s="29"/>
    </row>
    <row r="27" spans="1:14" ht="23.25" customHeight="1">
      <c r="A27" s="18" t="s">
        <v>2</v>
      </c>
      <c r="B27" s="19"/>
      <c r="C27" s="19"/>
      <c r="D27" s="19"/>
      <c r="E27" s="89" t="s">
        <v>18</v>
      </c>
      <c r="F27" s="98" t="s">
        <v>19</v>
      </c>
      <c r="G27" s="25" t="s">
        <v>12</v>
      </c>
      <c r="H27" s="98" t="s">
        <v>1</v>
      </c>
      <c r="I27" s="279" t="s">
        <v>12</v>
      </c>
      <c r="J27" s="280"/>
      <c r="K27" s="25"/>
      <c r="L27" s="91" t="s">
        <v>1</v>
      </c>
      <c r="M27" s="44"/>
      <c r="N27" s="29"/>
    </row>
    <row r="28" spans="1:14" ht="23.25" customHeight="1">
      <c r="A28" s="179" t="s">
        <v>3</v>
      </c>
      <c r="B28" s="180"/>
      <c r="C28" s="180"/>
      <c r="D28" s="181"/>
      <c r="E28" s="89" t="s">
        <v>18</v>
      </c>
      <c r="F28" s="98" t="s">
        <v>19</v>
      </c>
      <c r="G28" s="25"/>
      <c r="H28" s="90" t="s">
        <v>1</v>
      </c>
      <c r="I28" s="281"/>
      <c r="J28" s="282"/>
      <c r="K28" s="25"/>
      <c r="L28" s="91" t="s">
        <v>1</v>
      </c>
      <c r="M28" s="44"/>
      <c r="N28" s="29"/>
    </row>
    <row r="29" spans="1:14" ht="23.25" customHeight="1">
      <c r="A29" s="20" t="s">
        <v>4</v>
      </c>
      <c r="B29" s="21"/>
      <c r="C29" s="21"/>
      <c r="D29" s="21"/>
      <c r="E29" s="89" t="s">
        <v>18</v>
      </c>
      <c r="F29" s="98" t="s">
        <v>19</v>
      </c>
      <c r="G29" s="25"/>
      <c r="H29" s="98" t="s">
        <v>1</v>
      </c>
      <c r="I29" s="283"/>
      <c r="J29" s="284"/>
      <c r="K29" s="25"/>
      <c r="L29" s="91" t="s">
        <v>1</v>
      </c>
      <c r="M29" s="44"/>
      <c r="N29" s="29"/>
    </row>
    <row r="30" spans="1:14" ht="23.25" customHeight="1">
      <c r="A30" s="20" t="s">
        <v>5</v>
      </c>
      <c r="B30" s="21"/>
      <c r="C30" s="21"/>
      <c r="D30" s="21"/>
      <c r="E30" s="89" t="s">
        <v>18</v>
      </c>
      <c r="F30" s="98" t="s">
        <v>19</v>
      </c>
      <c r="G30" s="25"/>
      <c r="H30" s="98" t="s">
        <v>1</v>
      </c>
      <c r="I30" s="279" t="s">
        <v>12</v>
      </c>
      <c r="J30" s="280"/>
      <c r="K30" s="25"/>
      <c r="L30" s="91" t="s">
        <v>1</v>
      </c>
      <c r="M30" s="44"/>
      <c r="N30" s="29"/>
    </row>
    <row r="31" spans="1:14" ht="23.25" customHeight="1">
      <c r="A31" s="22" t="s">
        <v>6</v>
      </c>
      <c r="B31" s="21"/>
      <c r="C31" s="21"/>
      <c r="D31" s="21"/>
      <c r="E31" s="89" t="s">
        <v>18</v>
      </c>
      <c r="F31" s="98" t="s">
        <v>19</v>
      </c>
      <c r="G31" s="25"/>
      <c r="H31" s="98" t="s">
        <v>1</v>
      </c>
      <c r="I31" s="279" t="s">
        <v>12</v>
      </c>
      <c r="J31" s="280"/>
      <c r="K31" s="32"/>
      <c r="L31" s="91" t="s">
        <v>1</v>
      </c>
      <c r="M31" s="44"/>
      <c r="N31" s="29"/>
    </row>
    <row r="32" spans="1:14" ht="23.25" customHeight="1" thickBot="1">
      <c r="A32" s="273" t="s">
        <v>20</v>
      </c>
      <c r="B32" s="274"/>
      <c r="C32" s="274"/>
      <c r="D32" s="275"/>
      <c r="E32" s="96" t="s">
        <v>18</v>
      </c>
      <c r="F32" s="99" t="s">
        <v>19</v>
      </c>
      <c r="G32" s="27"/>
      <c r="H32" s="100" t="s">
        <v>1</v>
      </c>
      <c r="I32" s="276" t="s">
        <v>12</v>
      </c>
      <c r="J32" s="277"/>
      <c r="K32" s="101"/>
      <c r="L32" s="102" t="s">
        <v>1</v>
      </c>
      <c r="M32" s="44"/>
      <c r="N32" s="29"/>
    </row>
    <row r="33" spans="1:12" ht="36.75" customHeight="1">
      <c r="A33" s="64" t="s">
        <v>28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/>
  <mergeCells count="40">
    <mergeCell ref="A32:D32"/>
    <mergeCell ref="I32:J32"/>
    <mergeCell ref="I3:L3"/>
    <mergeCell ref="I27:J27"/>
    <mergeCell ref="A28:D28"/>
    <mergeCell ref="I28:J28"/>
    <mergeCell ref="I29:J29"/>
    <mergeCell ref="I30:J30"/>
    <mergeCell ref="I31:J31"/>
    <mergeCell ref="B21:B24"/>
    <mergeCell ref="J21:K21"/>
    <mergeCell ref="J22:K22"/>
    <mergeCell ref="J23:K23"/>
    <mergeCell ref="J24:K24"/>
    <mergeCell ref="E26:F26"/>
    <mergeCell ref="G26:H26"/>
    <mergeCell ref="I26:J26"/>
    <mergeCell ref="K26:L26"/>
    <mergeCell ref="E9:F9"/>
    <mergeCell ref="G9:H9"/>
    <mergeCell ref="I9:J9"/>
    <mergeCell ref="K9:L9"/>
    <mergeCell ref="C10:C13"/>
    <mergeCell ref="C14:D14"/>
    <mergeCell ref="A7:B7"/>
    <mergeCell ref="C7:D7"/>
    <mergeCell ref="A8:B8"/>
    <mergeCell ref="C8:D8"/>
    <mergeCell ref="A9:A20"/>
    <mergeCell ref="B9:B20"/>
    <mergeCell ref="C9:D9"/>
    <mergeCell ref="C15:C18"/>
    <mergeCell ref="C19:D19"/>
    <mergeCell ref="C20:D20"/>
    <mergeCell ref="A1:E1"/>
    <mergeCell ref="A2:L2"/>
    <mergeCell ref="A5:B5"/>
    <mergeCell ref="C5:D5"/>
    <mergeCell ref="A6:B6"/>
    <mergeCell ref="C6:D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2022-07-06T04:51:37Z</cp:lastPrinted>
  <dcterms:created xsi:type="dcterms:W3CDTF">2013-07-01T01:05:46Z</dcterms:created>
  <dcterms:modified xsi:type="dcterms:W3CDTF">2022-07-06T04:53:59Z</dcterms:modified>
  <cp:category/>
  <cp:version/>
  <cp:contentType/>
  <cp:contentStatus/>
</cp:coreProperties>
</file>